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<sst xmlns="http://schemas.openxmlformats.org/spreadsheetml/2006/main" count="169" uniqueCount="151">
  <si>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</si>
  <si>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</si>
  <si>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</si>
  <si>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</si>
  <si>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</si>
  <si>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</si>
  <si>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</si>
  <si>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</si>
  <si>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</si>
  <si>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</si>
  <si>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</si>
  <si>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</si>
  <si>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</si>
  <si>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</si>
  <si>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</si>
  <si>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</si>
  <si>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</si>
  <si>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</si>
  <si>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</si>
  <si>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</si>
  <si>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</si>
  <si>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</si>
  <si>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</si>
  <si>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</si>
  <si>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</si>
  <si>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</si>
  <si>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</si>
  <si>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</si>
  <si>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</si>
  <si>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</si>
  <si>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</si>
  <si>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</si>
  <si>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</si>
  <si>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</si>
  <si>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</si>
  <si>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</si>
  <si>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</si>
  <si>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</si>
  <si>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</si>
  <si>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</si>
  <si>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</si>
  <si>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</si>
  <si>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</si>
  <si>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</si>
  <si>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</si>
  <si>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</si>
  <si>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</si>
  <si>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</si>
  <si>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</si>
  <si>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</si>
  <si>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</si>
  <si>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</si>
  <si>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</si>
  <si>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</si>
  <si>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</si>
  <si>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</si>
  <si>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</si>
  <si>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</si>
  <si>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</si>
  <si>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</si>
  <si>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</si>
  <si>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</si>
  <si>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</si>
  <si>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</si>
  <si>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</si>
  <si>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</si>
  <si>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</si>
  <si>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</si>
  <si>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</si>
  <si>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</si>
  <si>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</si>
  <si>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</si>
  <si>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</si>
  <si>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</si>
  <si>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</si>
  <si>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</si>
  <si>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</si>
  <si>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</si>
  <si>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</si>
  <si>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2.</t>
  </si>
  <si>
    <t>3.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</si>
  <si>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</si>
  <si>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</si>
  <si>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</si>
  <si>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</si>
  <si>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</si>
  <si>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</si>
  <si>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</si>
  <si>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</si>
  <si>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</si>
  <si>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</si>
  <si>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</si>
  <si>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</si>
  <si>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</si>
  <si>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</si>
  <si>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</si>
  <si>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</si>
  <si>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</si>
  <si>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</si>
  <si>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</si>
  <si>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</si>
  <si>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</si>
  <si>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</si>
  <si>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</si>
  <si>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</si>
  <si>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</si>
  <si>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</si>
  <si>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</si>
  <si>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</si>
  <si>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</si>
  <si>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</si>
  <si>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</si>
  <si>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</si>
  <si>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</si>
  <si>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</si>
  <si>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</si>
  <si>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</si>
  <si>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</si>
  <si>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</si>
  <si>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</si>
  <si>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</si>
  <si>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</si>
  <si>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</si>
  <si>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</si>
  <si>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</si>
  <si>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</si>
  <si>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</si>
  <si>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</si>
  <si>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</si>
  <si>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</si>
  <si>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</si>
  <si>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</si>
  <si>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</si>
  <si>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</si>
  <si>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</si>
  <si>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Е.В. Гозун</t>
  </si>
  <si>
    <t>Директор</t>
  </si>
  <si>
    <t>ООО "ИнвестГрадСтрой"</t>
  </si>
  <si>
    <t>Департамент тарифного регулирования Томской области</t>
  </si>
  <si>
    <t>20</t>
  </si>
  <si>
    <t>Приказ Департамента тарифного регулирования Томской области от 27.12.2019 №–6-789</t>
  </si>
  <si>
    <t>Приказ Департамента тарифного регулирования Томской
области от 31.10.2019 № 6-348 «Об утверждении инвестиционной программы общества с
ограниченной ответственностью «ИнвестГрадСтрой» (ИНН 4205130008) на 2020-2024
годы»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</si>
  <si>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</si>
  <si>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</si>
  <si>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</si>
  <si>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2021-2024</t>
  </si>
  <si>
    <t>февраля</t>
  </si>
  <si>
    <t>(год / 4 кв.)</t>
  </si>
  <si>
    <t>увеличение стоимости</t>
  </si>
  <si>
    <t>Выпадающие доходы прошлых лет</t>
  </si>
  <si>
    <t>Увеличение стоимости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</si>
</sst>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_-* #,##0.000\ _р_._-;\-* #,##0.000\ _р_._-;_-* &quot;-&quot;??\ _р_._-;_-@_-"/>
    <numFmt numFmtId="182" formatCode="_-* #,##0.0\ _р_._-;\-* #,##0.0\ _р_._-;_-* &quot;-&quot;??\ _р_._-;_-@_-"/>
    <numFmt numFmtId="183" formatCode="_-* #,##0.000\ _₽_-;\-* #,##0.000\ _₽_-;_-* &quot;-&quot;???\ _₽_-;_-@_-"/>
    <numFmt numFmtId="184" formatCode="_-* #,##0.0000\ _р_._-;\-* #,##0.0000\ _р_._-;_-* &quot;-&quot;??\ _р_._-;_-@_-"/>
    <numFmt numFmtId="185" formatCode="_-* #,##0.00000\ _р_._-;\-* #,##0.00000\ _р_._-;_-* &quot;-&quot;??\ _р_._-;_-@_-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" fontId="3" fillId="0" borderId="23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9" fontId="3" fillId="0" borderId="23" xfId="55" applyFont="1" applyBorder="1" applyAlignment="1">
      <alignment horizontal="right" vertical="center"/>
    </xf>
    <xf numFmtId="181" fontId="3" fillId="0" borderId="24" xfId="58" applyNumberFormat="1" applyFont="1" applyBorder="1" applyAlignment="1">
      <alignment horizontal="right" vertical="center"/>
    </xf>
    <xf numFmtId="181" fontId="3" fillId="0" borderId="18" xfId="58" applyNumberFormat="1" applyFont="1" applyBorder="1" applyAlignment="1">
      <alignment horizontal="right" vertical="center"/>
    </xf>
    <xf numFmtId="181" fontId="3" fillId="0" borderId="19" xfId="58" applyNumberFormat="1" applyFont="1" applyBorder="1" applyAlignment="1">
      <alignment horizontal="right" vertical="center"/>
    </xf>
    <xf numFmtId="181" fontId="3" fillId="0" borderId="20" xfId="58" applyNumberFormat="1" applyFont="1" applyBorder="1" applyAlignment="1">
      <alignment horizontal="right" vertical="center"/>
    </xf>
    <xf numFmtId="181" fontId="3" fillId="0" borderId="23" xfId="58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80" fontId="3" fillId="0" borderId="23" xfId="55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81" fontId="3" fillId="0" borderId="23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179" fontId="10" fillId="0" borderId="23" xfId="58" applyFont="1" applyBorder="1" applyAlignment="1">
      <alignment horizontal="right" vertical="center"/>
    </xf>
    <xf numFmtId="181" fontId="10" fillId="0" borderId="23" xfId="58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9" fontId="10" fillId="0" borderId="23" xfId="55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179" fontId="10" fillId="0" borderId="23" xfId="58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81" fontId="10" fillId="0" borderId="21" xfId="58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0\&#1048;&#1055;\&#1084;&#1086;&#1085;&#1080;&#1090;&#1086;&#1088;&#1080;&#1085;&#1075;\4%20&#1082;&#1074;\&#1048;&#1085;&#1074;&#1077;&#1085;&#1090;&#1072;&#1088;&#1085;&#1072;&#1103;%20&#1082;&#1072;&#1088;&#1090;&#1072;%20&#8470;119_&#1040;&#1043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0\&#1090;&#1072;&#1088;&#1080;&#1092;%202\&#1057;&#1084;&#1077;&#1090;&#1072;%20&#1088;&#1072;&#1089;&#1095;&#1077;&#1090;&#1085;&#1072;&#1103;%202020-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AO25">
            <v>4035294.11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Ф 2"/>
      <sheetName val="Кор"/>
      <sheetName val="Таблица 1"/>
      <sheetName val="Таблица 2"/>
      <sheetName val="Таблица 3"/>
      <sheetName val="Таблица 3.1.-3.2"/>
      <sheetName val="Таблица 3.3"/>
      <sheetName val="Таблица 3.4"/>
      <sheetName val="Таблица 3.5"/>
      <sheetName val="Таблица 4"/>
      <sheetName val="Таблица 4.1."/>
      <sheetName val="Таблица 4.1. (150 кВт)"/>
      <sheetName val="Таблица 4.2."/>
      <sheetName val="Таблица 4.3."/>
      <sheetName val="Таблица 5"/>
      <sheetName val="Таблица 6"/>
      <sheetName val="Таблица 7"/>
      <sheetName val="Таблица 8"/>
      <sheetName val="Выручка-потери"/>
      <sheetName val="ФСК"/>
      <sheetName val="Факт 2019"/>
      <sheetName val="ФОТ 2019"/>
    </sheetNames>
    <sheetDataSet>
      <sheetData sheetId="2">
        <row r="67">
          <cell r="L67">
            <v>3450.161522662556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view="pageBreakPreview" zoomScale="60" zoomScalePageLayoutView="0" workbookViewId="0" topLeftCell="A1">
      <selection activeCell="AT28" sqref="AT28:CU28"/>
    </sheetView>
  </sheetViews>
  <sheetFormatPr defaultColWidth="1.37890625" defaultRowHeight="12.75"/>
  <cols>
    <col min="1" max="17" width="1.37890625" style="1" customWidth="1"/>
    <col min="18" max="18" width="4.00390625" style="1" customWidth="1"/>
    <col min="19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8" t="s">
        <v>136</v>
      </c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</row>
    <row r="7" spans="65:99" s="5" customFormat="1" ht="10.5">
      <c r="BM7" s="17" t="s">
        <v>4</v>
      </c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65:99" ht="15.75"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6"/>
      <c r="CA8" s="6"/>
      <c r="CB8" s="18" t="s">
        <v>135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</row>
    <row r="9" spans="65:99" s="5" customFormat="1" ht="10.5">
      <c r="BM9" s="19" t="s">
        <v>5</v>
      </c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7"/>
      <c r="CA9" s="7"/>
      <c r="CB9" s="19" t="s">
        <v>6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</row>
    <row r="10" ht="15.75">
      <c r="CU10" s="2" t="s">
        <v>7</v>
      </c>
    </row>
    <row r="14" spans="14:86" s="8" customFormat="1" ht="18.75">
      <c r="N14" s="9" t="s">
        <v>10</v>
      </c>
      <c r="W14" s="16" t="s">
        <v>137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23:86" s="5" customFormat="1" ht="10.5">
      <c r="W15" s="17" t="s">
        <v>11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1:99" s="8" customFormat="1" ht="18.75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</row>
    <row r="17" spans="1:99" s="8" customFormat="1" ht="18.75">
      <c r="A17" s="21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</row>
    <row r="20" spans="1:25" ht="15.75">
      <c r="A20" s="1" t="s">
        <v>12</v>
      </c>
      <c r="C20" s="18">
        <v>4</v>
      </c>
      <c r="D20" s="18"/>
      <c r="E20" s="18"/>
      <c r="F20" s="18"/>
      <c r="G20" s="18"/>
      <c r="H20" s="18"/>
      <c r="I20" s="18"/>
      <c r="J20" s="18"/>
      <c r="K20" s="18"/>
      <c r="L20" s="18"/>
      <c r="M20" s="1" t="s">
        <v>13</v>
      </c>
      <c r="S20" s="10" t="s">
        <v>139</v>
      </c>
      <c r="T20" s="20">
        <v>20</v>
      </c>
      <c r="U20" s="20"/>
      <c r="V20" s="20"/>
      <c r="W20" s="20"/>
      <c r="X20" s="20"/>
      <c r="Y20" s="1" t="s">
        <v>15</v>
      </c>
    </row>
    <row r="21" s="5" customFormat="1" ht="10.5"/>
    <row r="22" spans="1:13" ht="15.75">
      <c r="A22" s="1" t="s">
        <v>12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 t="s">
        <v>14</v>
      </c>
    </row>
    <row r="23" s="5" customFormat="1" ht="10.5"/>
    <row r="24" spans="2:99" ht="15.75">
      <c r="B24" s="2" t="s">
        <v>16</v>
      </c>
      <c r="C24" s="18">
        <v>1</v>
      </c>
      <c r="D24" s="18"/>
      <c r="E24" s="18"/>
      <c r="F24" s="1" t="s">
        <v>17</v>
      </c>
      <c r="H24" s="18" t="s">
        <v>146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X24" s="10" t="s">
        <v>139</v>
      </c>
      <c r="Y24" s="20">
        <v>21</v>
      </c>
      <c r="Z24" s="20"/>
      <c r="AA24" s="20"/>
      <c r="AB24" s="20"/>
      <c r="AC24" s="20"/>
      <c r="AD24" s="1" t="s">
        <v>15</v>
      </c>
      <c r="AW24" s="2" t="s">
        <v>19</v>
      </c>
      <c r="AX24" s="18" t="s">
        <v>138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8:99" s="5" customFormat="1" ht="10.5">
      <c r="H25" s="19" t="s">
        <v>18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AX25" s="17" t="s">
        <v>20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8" spans="1:99" s="11" customFormat="1" ht="49.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3" t="s">
        <v>140</v>
      </c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</row>
    <row r="29" s="5" customFormat="1" ht="10.5"/>
    <row r="30" ht="15.75">
      <c r="A30" s="1" t="s">
        <v>22</v>
      </c>
    </row>
    <row r="31" spans="1:99" ht="78" customHeight="1">
      <c r="A31" s="1" t="s">
        <v>23</v>
      </c>
      <c r="V31" s="22" t="s">
        <v>141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2">
    <mergeCell ref="H25:V25"/>
    <mergeCell ref="AX24:CU24"/>
    <mergeCell ref="AX25:CU25"/>
    <mergeCell ref="V31:CU31"/>
    <mergeCell ref="AT28:CU28"/>
    <mergeCell ref="C22:L22"/>
    <mergeCell ref="A28:AS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0"/>
  <sheetViews>
    <sheetView zoomScaleSheetLayoutView="90" zoomScalePageLayoutView="0" workbookViewId="0" topLeftCell="A1">
      <selection activeCell="CP17" sqref="CP17:CU17"/>
    </sheetView>
  </sheetViews>
  <sheetFormatPr defaultColWidth="1.37890625" defaultRowHeight="12.75"/>
  <cols>
    <col min="1" max="7" width="1.37890625" style="1" customWidth="1"/>
    <col min="8" max="8" width="15.625" style="1" customWidth="1"/>
    <col min="9" max="9" width="7.25390625" style="1" customWidth="1"/>
    <col min="10" max="10" width="6.625" style="1" customWidth="1"/>
    <col min="11" max="11" width="7.00390625" style="1" customWidth="1"/>
    <col min="12" max="12" width="7.25390625" style="1" customWidth="1"/>
    <col min="13" max="96" width="1.37890625" style="1" customWidth="1"/>
    <col min="97" max="97" width="13.625" style="1" customWidth="1"/>
    <col min="98" max="16384" width="1.37890625" style="1" customWidth="1"/>
  </cols>
  <sheetData>
    <row r="1" s="13" customFormat="1" ht="12">
      <c r="CU1" s="12" t="s">
        <v>24</v>
      </c>
    </row>
    <row r="2" spans="1:99" s="4" customFormat="1" ht="11.25">
      <c r="A2" s="38" t="s">
        <v>25</v>
      </c>
      <c r="B2" s="38"/>
      <c r="C2" s="38"/>
      <c r="D2" s="38" t="s">
        <v>26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 t="s">
        <v>31</v>
      </c>
      <c r="P2" s="38"/>
      <c r="Q2" s="38"/>
      <c r="R2" s="38"/>
      <c r="S2" s="38"/>
      <c r="T2" s="38"/>
      <c r="U2" s="38"/>
      <c r="V2" s="25" t="s">
        <v>36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38" t="s">
        <v>42</v>
      </c>
      <c r="AI2" s="38"/>
      <c r="AJ2" s="38"/>
      <c r="AK2" s="38"/>
      <c r="AL2" s="38"/>
      <c r="AM2" s="38"/>
      <c r="AN2" s="25" t="s">
        <v>46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7"/>
      <c r="BR2" s="25" t="s">
        <v>47</v>
      </c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7"/>
      <c r="CP2" s="38" t="s">
        <v>44</v>
      </c>
      <c r="CQ2" s="38"/>
      <c r="CR2" s="38"/>
      <c r="CS2" s="38"/>
      <c r="CT2" s="38"/>
      <c r="CU2" s="38"/>
    </row>
    <row r="3" spans="1:99" s="4" customFormat="1" ht="11.25">
      <c r="A3" s="37"/>
      <c r="B3" s="37"/>
      <c r="C3" s="37"/>
      <c r="D3" s="37" t="s">
        <v>27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32</v>
      </c>
      <c r="P3" s="37"/>
      <c r="Q3" s="37"/>
      <c r="R3" s="37"/>
      <c r="S3" s="37"/>
      <c r="T3" s="37"/>
      <c r="U3" s="37"/>
      <c r="V3" s="28" t="s">
        <v>38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7" t="s">
        <v>41</v>
      </c>
      <c r="AI3" s="37"/>
      <c r="AJ3" s="37"/>
      <c r="AK3" s="37"/>
      <c r="AL3" s="37"/>
      <c r="AM3" s="37"/>
      <c r="AN3" s="31" t="s">
        <v>132</v>
      </c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3"/>
      <c r="BR3" s="31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3"/>
      <c r="CP3" s="63" t="s">
        <v>45</v>
      </c>
      <c r="CQ3" s="63"/>
      <c r="CR3" s="63"/>
      <c r="CS3" s="63"/>
      <c r="CT3" s="63"/>
      <c r="CU3" s="63"/>
    </row>
    <row r="4" spans="1:99" s="4" customFormat="1" ht="11.25">
      <c r="A4" s="37"/>
      <c r="B4" s="37"/>
      <c r="C4" s="37"/>
      <c r="D4" s="37" t="s">
        <v>28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 t="s">
        <v>33</v>
      </c>
      <c r="P4" s="37"/>
      <c r="Q4" s="37"/>
      <c r="R4" s="37"/>
      <c r="S4" s="37"/>
      <c r="T4" s="37"/>
      <c r="U4" s="37"/>
      <c r="V4" s="31" t="s">
        <v>37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  <c r="AH4" s="37" t="s">
        <v>43</v>
      </c>
      <c r="AI4" s="37"/>
      <c r="AJ4" s="37"/>
      <c r="AK4" s="37"/>
      <c r="AL4" s="37"/>
      <c r="AM4" s="37"/>
      <c r="AN4" s="37" t="s">
        <v>50</v>
      </c>
      <c r="AO4" s="37"/>
      <c r="AP4" s="37"/>
      <c r="AQ4" s="37"/>
      <c r="AR4" s="37"/>
      <c r="AS4" s="37"/>
      <c r="AT4" s="37" t="s">
        <v>52</v>
      </c>
      <c r="AU4" s="37"/>
      <c r="AV4" s="37"/>
      <c r="AW4" s="37"/>
      <c r="AX4" s="37"/>
      <c r="AY4" s="37"/>
      <c r="AZ4" s="25" t="s">
        <v>48</v>
      </c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7"/>
      <c r="BL4" s="37" t="s">
        <v>58</v>
      </c>
      <c r="BM4" s="37"/>
      <c r="BN4" s="37"/>
      <c r="BO4" s="37"/>
      <c r="BP4" s="37"/>
      <c r="BQ4" s="37"/>
      <c r="BR4" s="37" t="s">
        <v>133</v>
      </c>
      <c r="BS4" s="37"/>
      <c r="BT4" s="37"/>
      <c r="BU4" s="37"/>
      <c r="BV4" s="37"/>
      <c r="BW4" s="37"/>
      <c r="BX4" s="34" t="s">
        <v>63</v>
      </c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6"/>
      <c r="CP4" s="37"/>
      <c r="CQ4" s="37"/>
      <c r="CR4" s="37"/>
      <c r="CS4" s="37"/>
      <c r="CT4" s="37"/>
      <c r="CU4" s="37"/>
    </row>
    <row r="5" spans="1:99" s="4" customFormat="1" ht="11.25">
      <c r="A5" s="37"/>
      <c r="B5" s="37"/>
      <c r="C5" s="37"/>
      <c r="D5" s="37" t="s">
        <v>29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 t="s">
        <v>34</v>
      </c>
      <c r="P5" s="37"/>
      <c r="Q5" s="37"/>
      <c r="R5" s="37"/>
      <c r="S5" s="37"/>
      <c r="T5" s="37"/>
      <c r="U5" s="37"/>
      <c r="V5" s="37" t="s">
        <v>39</v>
      </c>
      <c r="W5" s="37"/>
      <c r="X5" s="37"/>
      <c r="Y5" s="37"/>
      <c r="Z5" s="37"/>
      <c r="AA5" s="37"/>
      <c r="AB5" s="37" t="s">
        <v>40</v>
      </c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 t="s">
        <v>51</v>
      </c>
      <c r="AO5" s="37"/>
      <c r="AP5" s="37"/>
      <c r="AQ5" s="37"/>
      <c r="AR5" s="37"/>
      <c r="AS5" s="37"/>
      <c r="AT5" s="37" t="s">
        <v>53</v>
      </c>
      <c r="AU5" s="37"/>
      <c r="AV5" s="37"/>
      <c r="AW5" s="37"/>
      <c r="AX5" s="37"/>
      <c r="AY5" s="37"/>
      <c r="AZ5" s="28" t="s">
        <v>49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0"/>
      <c r="BL5" s="37" t="s">
        <v>59</v>
      </c>
      <c r="BM5" s="37"/>
      <c r="BN5" s="37"/>
      <c r="BO5" s="37"/>
      <c r="BP5" s="37"/>
      <c r="BQ5" s="37"/>
      <c r="BR5" s="37" t="s">
        <v>64</v>
      </c>
      <c r="BS5" s="37"/>
      <c r="BT5" s="37"/>
      <c r="BU5" s="37"/>
      <c r="BV5" s="37"/>
      <c r="BW5" s="37"/>
      <c r="BX5" s="37" t="s">
        <v>65</v>
      </c>
      <c r="BY5" s="37"/>
      <c r="BZ5" s="37"/>
      <c r="CA5" s="37"/>
      <c r="CB5" s="37"/>
      <c r="CC5" s="37"/>
      <c r="CD5" s="37" t="s">
        <v>65</v>
      </c>
      <c r="CE5" s="37"/>
      <c r="CF5" s="37"/>
      <c r="CG5" s="37"/>
      <c r="CH5" s="37"/>
      <c r="CI5" s="37"/>
      <c r="CJ5" s="37" t="s">
        <v>72</v>
      </c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</row>
    <row r="6" spans="1:99" s="4" customFormat="1" ht="11.25">
      <c r="A6" s="37"/>
      <c r="B6" s="37"/>
      <c r="C6" s="37"/>
      <c r="D6" s="37" t="s">
        <v>30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 t="s">
        <v>35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 t="s">
        <v>54</v>
      </c>
      <c r="AU6" s="37"/>
      <c r="AV6" s="37"/>
      <c r="AW6" s="37"/>
      <c r="AX6" s="37"/>
      <c r="AY6" s="37"/>
      <c r="AZ6" s="31" t="s">
        <v>147</v>
      </c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3"/>
      <c r="BL6" s="37" t="s">
        <v>61</v>
      </c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 t="s">
        <v>71</v>
      </c>
      <c r="BY6" s="37"/>
      <c r="BZ6" s="37"/>
      <c r="CA6" s="37"/>
      <c r="CB6" s="37"/>
      <c r="CC6" s="37"/>
      <c r="CD6" s="37" t="s">
        <v>71</v>
      </c>
      <c r="CE6" s="37"/>
      <c r="CF6" s="37"/>
      <c r="CG6" s="37"/>
      <c r="CH6" s="37"/>
      <c r="CI6" s="37"/>
      <c r="CJ6" s="60"/>
      <c r="CK6" s="61"/>
      <c r="CL6" s="61"/>
      <c r="CM6" s="61"/>
      <c r="CN6" s="61"/>
      <c r="CO6" s="62"/>
      <c r="CP6" s="37"/>
      <c r="CQ6" s="37"/>
      <c r="CR6" s="37"/>
      <c r="CS6" s="37"/>
      <c r="CT6" s="37"/>
      <c r="CU6" s="37"/>
    </row>
    <row r="7" spans="1:99" s="4" customFormat="1" ht="11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 t="s">
        <v>55</v>
      </c>
      <c r="AU7" s="37"/>
      <c r="AV7" s="37"/>
      <c r="AW7" s="37"/>
      <c r="AX7" s="37"/>
      <c r="AY7" s="37"/>
      <c r="AZ7" s="37" t="s">
        <v>56</v>
      </c>
      <c r="BA7" s="37"/>
      <c r="BB7" s="37"/>
      <c r="BC7" s="37"/>
      <c r="BD7" s="37"/>
      <c r="BE7" s="37"/>
      <c r="BF7" s="37" t="s">
        <v>57</v>
      </c>
      <c r="BG7" s="37"/>
      <c r="BH7" s="37"/>
      <c r="BI7" s="37"/>
      <c r="BJ7" s="37"/>
      <c r="BK7" s="37"/>
      <c r="BL7" s="37" t="s">
        <v>62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 t="s">
        <v>62</v>
      </c>
      <c r="BY7" s="37"/>
      <c r="BZ7" s="37"/>
      <c r="CA7" s="37"/>
      <c r="CB7" s="37"/>
      <c r="CC7" s="37"/>
      <c r="CD7" s="37" t="s">
        <v>62</v>
      </c>
      <c r="CE7" s="37"/>
      <c r="CF7" s="37"/>
      <c r="CG7" s="37"/>
      <c r="CH7" s="37"/>
      <c r="CI7" s="37"/>
      <c r="CJ7" s="60"/>
      <c r="CK7" s="61"/>
      <c r="CL7" s="61"/>
      <c r="CM7" s="61"/>
      <c r="CN7" s="61"/>
      <c r="CO7" s="62"/>
      <c r="CP7" s="37"/>
      <c r="CQ7" s="37"/>
      <c r="CR7" s="37"/>
      <c r="CS7" s="37"/>
      <c r="CT7" s="37"/>
      <c r="CU7" s="37"/>
    </row>
    <row r="8" spans="1:99" s="4" customFormat="1" ht="11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 t="s">
        <v>54</v>
      </c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 t="s">
        <v>66</v>
      </c>
      <c r="BY8" s="37"/>
      <c r="BZ8" s="37"/>
      <c r="CA8" s="37"/>
      <c r="CB8" s="37"/>
      <c r="CC8" s="37"/>
      <c r="CD8" s="37" t="s">
        <v>73</v>
      </c>
      <c r="CE8" s="37"/>
      <c r="CF8" s="37"/>
      <c r="CG8" s="37"/>
      <c r="CH8" s="37"/>
      <c r="CI8" s="37"/>
      <c r="CJ8" s="60"/>
      <c r="CK8" s="61"/>
      <c r="CL8" s="61"/>
      <c r="CM8" s="61"/>
      <c r="CN8" s="61"/>
      <c r="CO8" s="62"/>
      <c r="CP8" s="37"/>
      <c r="CQ8" s="37"/>
      <c r="CR8" s="37"/>
      <c r="CS8" s="37"/>
      <c r="CT8" s="37"/>
      <c r="CU8" s="37"/>
    </row>
    <row r="9" spans="1:99" s="4" customFormat="1" ht="11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 t="s">
        <v>60</v>
      </c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 t="s">
        <v>67</v>
      </c>
      <c r="BY9" s="37"/>
      <c r="BZ9" s="37"/>
      <c r="CA9" s="37"/>
      <c r="CB9" s="37"/>
      <c r="CC9" s="37"/>
      <c r="CD9" s="37" t="s">
        <v>74</v>
      </c>
      <c r="CE9" s="37"/>
      <c r="CF9" s="37"/>
      <c r="CG9" s="37"/>
      <c r="CH9" s="37"/>
      <c r="CI9" s="37"/>
      <c r="CJ9" s="60"/>
      <c r="CK9" s="61"/>
      <c r="CL9" s="61"/>
      <c r="CM9" s="61"/>
      <c r="CN9" s="61"/>
      <c r="CO9" s="62"/>
      <c r="CP9" s="37"/>
      <c r="CQ9" s="37"/>
      <c r="CR9" s="37"/>
      <c r="CS9" s="37"/>
      <c r="CT9" s="37"/>
      <c r="CU9" s="37"/>
    </row>
    <row r="10" spans="1:99" s="4" customFormat="1" ht="11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 t="s">
        <v>68</v>
      </c>
      <c r="BY10" s="37"/>
      <c r="BZ10" s="37"/>
      <c r="CA10" s="37"/>
      <c r="CB10" s="37"/>
      <c r="CC10" s="37"/>
      <c r="CD10" s="37" t="s">
        <v>75</v>
      </c>
      <c r="CE10" s="37"/>
      <c r="CF10" s="37"/>
      <c r="CG10" s="37"/>
      <c r="CH10" s="37"/>
      <c r="CI10" s="37"/>
      <c r="CJ10" s="60"/>
      <c r="CK10" s="61"/>
      <c r="CL10" s="61"/>
      <c r="CM10" s="61"/>
      <c r="CN10" s="61"/>
      <c r="CO10" s="62"/>
      <c r="CP10" s="37"/>
      <c r="CQ10" s="37"/>
      <c r="CR10" s="37"/>
      <c r="CS10" s="37"/>
      <c r="CT10" s="37"/>
      <c r="CU10" s="37"/>
    </row>
    <row r="11" spans="1:99" s="4" customFormat="1" ht="11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 t="s">
        <v>69</v>
      </c>
      <c r="BY11" s="37"/>
      <c r="BZ11" s="37"/>
      <c r="CA11" s="37"/>
      <c r="CB11" s="37"/>
      <c r="CC11" s="37"/>
      <c r="CD11" s="37" t="s">
        <v>76</v>
      </c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</row>
    <row r="12" spans="1:99" s="4" customFormat="1" ht="11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 t="s">
        <v>70</v>
      </c>
      <c r="BY12" s="37"/>
      <c r="BZ12" s="37"/>
      <c r="CA12" s="37"/>
      <c r="CB12" s="37"/>
      <c r="CC12" s="37"/>
      <c r="CD12" s="37" t="s">
        <v>77</v>
      </c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</row>
    <row r="13" spans="1:99" s="4" customFormat="1" ht="11.25">
      <c r="A13" s="41"/>
      <c r="B13" s="41"/>
      <c r="C13" s="41"/>
      <c r="D13" s="41">
        <v>1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>
        <v>2</v>
      </c>
      <c r="P13" s="41"/>
      <c r="Q13" s="41"/>
      <c r="R13" s="41"/>
      <c r="S13" s="41"/>
      <c r="T13" s="41"/>
      <c r="U13" s="41"/>
      <c r="V13" s="41">
        <v>3</v>
      </c>
      <c r="W13" s="41"/>
      <c r="X13" s="41"/>
      <c r="Y13" s="41"/>
      <c r="Z13" s="41"/>
      <c r="AA13" s="41"/>
      <c r="AB13" s="41">
        <v>4</v>
      </c>
      <c r="AC13" s="41"/>
      <c r="AD13" s="41"/>
      <c r="AE13" s="41"/>
      <c r="AF13" s="41"/>
      <c r="AG13" s="41"/>
      <c r="AH13" s="41">
        <v>5</v>
      </c>
      <c r="AI13" s="41"/>
      <c r="AJ13" s="41"/>
      <c r="AK13" s="41"/>
      <c r="AL13" s="41"/>
      <c r="AM13" s="41"/>
      <c r="AN13" s="41">
        <v>6</v>
      </c>
      <c r="AO13" s="41"/>
      <c r="AP13" s="41"/>
      <c r="AQ13" s="41"/>
      <c r="AR13" s="41"/>
      <c r="AS13" s="41"/>
      <c r="AT13" s="41">
        <v>7</v>
      </c>
      <c r="AU13" s="41"/>
      <c r="AV13" s="41"/>
      <c r="AW13" s="41"/>
      <c r="AX13" s="41"/>
      <c r="AY13" s="41"/>
      <c r="AZ13" s="41">
        <v>8</v>
      </c>
      <c r="BA13" s="41"/>
      <c r="BB13" s="41"/>
      <c r="BC13" s="41"/>
      <c r="BD13" s="41"/>
      <c r="BE13" s="41"/>
      <c r="BF13" s="41">
        <v>9</v>
      </c>
      <c r="BG13" s="41"/>
      <c r="BH13" s="41"/>
      <c r="BI13" s="41"/>
      <c r="BJ13" s="41"/>
      <c r="BK13" s="41"/>
      <c r="BL13" s="41">
        <v>10</v>
      </c>
      <c r="BM13" s="41"/>
      <c r="BN13" s="41"/>
      <c r="BO13" s="41"/>
      <c r="BP13" s="41"/>
      <c r="BQ13" s="41"/>
      <c r="BR13" s="41">
        <v>11</v>
      </c>
      <c r="BS13" s="41"/>
      <c r="BT13" s="41"/>
      <c r="BU13" s="41"/>
      <c r="BV13" s="41"/>
      <c r="BW13" s="41"/>
      <c r="BX13" s="41">
        <v>12</v>
      </c>
      <c r="BY13" s="41"/>
      <c r="BZ13" s="41"/>
      <c r="CA13" s="41"/>
      <c r="CB13" s="41"/>
      <c r="CC13" s="41"/>
      <c r="CD13" s="41">
        <v>13</v>
      </c>
      <c r="CE13" s="41"/>
      <c r="CF13" s="41"/>
      <c r="CG13" s="41"/>
      <c r="CH13" s="41"/>
      <c r="CI13" s="41"/>
      <c r="CJ13" s="41">
        <v>14</v>
      </c>
      <c r="CK13" s="41"/>
      <c r="CL13" s="41"/>
      <c r="CM13" s="41"/>
      <c r="CN13" s="41"/>
      <c r="CO13" s="41"/>
      <c r="CP13" s="41">
        <v>15</v>
      </c>
      <c r="CQ13" s="41"/>
      <c r="CR13" s="41"/>
      <c r="CS13" s="41"/>
      <c r="CT13" s="41"/>
      <c r="CU13" s="41"/>
    </row>
    <row r="14" spans="1:99" s="4" customFormat="1" ht="15" customHeight="1">
      <c r="A14" s="39"/>
      <c r="B14" s="39"/>
      <c r="C14" s="39"/>
      <c r="D14" s="39" t="s">
        <v>88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5"/>
      <c r="AI14" s="45"/>
      <c r="AJ14" s="45"/>
      <c r="AK14" s="45"/>
      <c r="AL14" s="45"/>
      <c r="AM14" s="45"/>
      <c r="AN14" s="48">
        <f>SUM(AN15:AS20)</f>
        <v>10.45</v>
      </c>
      <c r="AO14" s="49"/>
      <c r="AP14" s="49"/>
      <c r="AQ14" s="49"/>
      <c r="AR14" s="49"/>
      <c r="AS14" s="50"/>
      <c r="AT14" s="48">
        <f>SUM(AT15:AY20)</f>
        <v>10.45</v>
      </c>
      <c r="AU14" s="49"/>
      <c r="AV14" s="49"/>
      <c r="AW14" s="49"/>
      <c r="AX14" s="49"/>
      <c r="AY14" s="50"/>
      <c r="AZ14" s="55">
        <f>SUM(AZ15:BE20)</f>
        <v>3.191</v>
      </c>
      <c r="BA14" s="55"/>
      <c r="BB14" s="55"/>
      <c r="BC14" s="55"/>
      <c r="BD14" s="55"/>
      <c r="BE14" s="55"/>
      <c r="BF14" s="48">
        <f>SUM(BF15:BK20)</f>
        <v>4.03529411</v>
      </c>
      <c r="BG14" s="49"/>
      <c r="BH14" s="49"/>
      <c r="BI14" s="49"/>
      <c r="BJ14" s="49"/>
      <c r="BK14" s="50"/>
      <c r="BL14" s="48">
        <f>SUM(BL15:BQ20)</f>
        <v>7.259</v>
      </c>
      <c r="BM14" s="49"/>
      <c r="BN14" s="49"/>
      <c r="BO14" s="49"/>
      <c r="BP14" s="49"/>
      <c r="BQ14" s="50"/>
      <c r="BR14" s="48">
        <f>SUM(BR15:BW20)</f>
        <v>0.8442941099999999</v>
      </c>
      <c r="BS14" s="49"/>
      <c r="BT14" s="49"/>
      <c r="BU14" s="49"/>
      <c r="BV14" s="49"/>
      <c r="BW14" s="50"/>
      <c r="BX14" s="48">
        <f>SUM(BX15:CC20)</f>
        <v>0</v>
      </c>
      <c r="BY14" s="49"/>
      <c r="BZ14" s="49"/>
      <c r="CA14" s="49"/>
      <c r="CB14" s="49"/>
      <c r="CC14" s="50"/>
      <c r="CD14" s="48">
        <f>SUM(CD15:CI20)</f>
        <v>0.8442941099999999</v>
      </c>
      <c r="CE14" s="49"/>
      <c r="CF14" s="49"/>
      <c r="CG14" s="49"/>
      <c r="CH14" s="49"/>
      <c r="CI14" s="50"/>
      <c r="CJ14" s="48">
        <f>SUM(CJ15:CO20)</f>
        <v>0</v>
      </c>
      <c r="CK14" s="49"/>
      <c r="CL14" s="49"/>
      <c r="CM14" s="49"/>
      <c r="CN14" s="49"/>
      <c r="CO14" s="50"/>
      <c r="CP14" s="39"/>
      <c r="CQ14" s="39"/>
      <c r="CR14" s="39"/>
      <c r="CS14" s="39"/>
      <c r="CT14" s="39"/>
      <c r="CU14" s="39"/>
    </row>
    <row r="15" spans="1:99" s="4" customFormat="1" ht="25.5" customHeight="1">
      <c r="A15" s="40" t="s">
        <v>78</v>
      </c>
      <c r="B15" s="40"/>
      <c r="C15" s="40"/>
      <c r="D15" s="67" t="s">
        <v>142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40" t="s">
        <v>145</v>
      </c>
      <c r="P15" s="40"/>
      <c r="Q15" s="40"/>
      <c r="R15" s="40"/>
      <c r="S15" s="40"/>
      <c r="T15" s="40"/>
      <c r="U15" s="40"/>
      <c r="V15" s="44">
        <v>45566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6">
        <v>0</v>
      </c>
      <c r="AI15" s="46"/>
      <c r="AJ15" s="46"/>
      <c r="AK15" s="46"/>
      <c r="AL15" s="46"/>
      <c r="AM15" s="46"/>
      <c r="AN15" s="51">
        <v>6.328</v>
      </c>
      <c r="AO15" s="51"/>
      <c r="AP15" s="51"/>
      <c r="AQ15" s="51"/>
      <c r="AR15" s="51"/>
      <c r="AS15" s="51"/>
      <c r="AT15" s="55">
        <f>AN15</f>
        <v>6.328</v>
      </c>
      <c r="AU15" s="55"/>
      <c r="AV15" s="55"/>
      <c r="AW15" s="55"/>
      <c r="AX15" s="55"/>
      <c r="AY15" s="55"/>
      <c r="AZ15" s="55">
        <v>0</v>
      </c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>
        <f>AN15-BF15</f>
        <v>6.328</v>
      </c>
      <c r="BM15" s="55"/>
      <c r="BN15" s="55"/>
      <c r="BO15" s="55"/>
      <c r="BP15" s="55"/>
      <c r="BQ15" s="55"/>
      <c r="BR15" s="59">
        <f>BF15-AZ15</f>
        <v>0</v>
      </c>
      <c r="BS15" s="59"/>
      <c r="BT15" s="59"/>
      <c r="BU15" s="59"/>
      <c r="BV15" s="59"/>
      <c r="BW15" s="59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>
        <f>BR15</f>
        <v>0</v>
      </c>
      <c r="CK15" s="55"/>
      <c r="CL15" s="55"/>
      <c r="CM15" s="55"/>
      <c r="CN15" s="55"/>
      <c r="CO15" s="55"/>
      <c r="CP15" s="40"/>
      <c r="CQ15" s="40"/>
      <c r="CR15" s="40"/>
      <c r="CS15" s="40"/>
      <c r="CT15" s="40"/>
      <c r="CU15" s="40"/>
    </row>
    <row r="16" spans="1:99" s="4" customFormat="1" ht="25.5" customHeight="1">
      <c r="A16" s="40" t="s">
        <v>79</v>
      </c>
      <c r="B16" s="40"/>
      <c r="C16" s="40"/>
      <c r="D16" s="67" t="s">
        <v>143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0">
        <v>2020</v>
      </c>
      <c r="P16" s="40"/>
      <c r="Q16" s="40"/>
      <c r="R16" s="40"/>
      <c r="S16" s="40"/>
      <c r="T16" s="40"/>
      <c r="U16" s="40"/>
      <c r="V16" s="44">
        <v>44105</v>
      </c>
      <c r="W16" s="40"/>
      <c r="X16" s="40"/>
      <c r="Y16" s="40"/>
      <c r="Z16" s="40"/>
      <c r="AA16" s="40"/>
      <c r="AB16" s="44">
        <v>44136</v>
      </c>
      <c r="AC16" s="40"/>
      <c r="AD16" s="40"/>
      <c r="AE16" s="40"/>
      <c r="AF16" s="40"/>
      <c r="AG16" s="40"/>
      <c r="AH16" s="46">
        <v>1</v>
      </c>
      <c r="AI16" s="46"/>
      <c r="AJ16" s="46"/>
      <c r="AK16" s="46"/>
      <c r="AL16" s="46"/>
      <c r="AM16" s="46"/>
      <c r="AN16" s="51">
        <v>3.191</v>
      </c>
      <c r="AO16" s="51"/>
      <c r="AP16" s="51"/>
      <c r="AQ16" s="51"/>
      <c r="AR16" s="51"/>
      <c r="AS16" s="51"/>
      <c r="AT16" s="55">
        <f>AN16</f>
        <v>3.191</v>
      </c>
      <c r="AU16" s="55"/>
      <c r="AV16" s="55"/>
      <c r="AW16" s="55"/>
      <c r="AX16" s="55"/>
      <c r="AY16" s="55"/>
      <c r="AZ16" s="55">
        <f>AN16</f>
        <v>3.191</v>
      </c>
      <c r="BA16" s="55"/>
      <c r="BB16" s="55"/>
      <c r="BC16" s="55"/>
      <c r="BD16" s="55"/>
      <c r="BE16" s="55"/>
      <c r="BF16" s="55">
        <f>'[1]TDSheet'!$AO$25/1000000</f>
        <v>4.03529411</v>
      </c>
      <c r="BG16" s="55"/>
      <c r="BH16" s="55"/>
      <c r="BI16" s="55"/>
      <c r="BJ16" s="55"/>
      <c r="BK16" s="55"/>
      <c r="BL16" s="55">
        <v>0</v>
      </c>
      <c r="BM16" s="55"/>
      <c r="BN16" s="55"/>
      <c r="BO16" s="55"/>
      <c r="BP16" s="55"/>
      <c r="BQ16" s="55"/>
      <c r="BR16" s="59">
        <f>BF16-AZ16</f>
        <v>0.8442941099999999</v>
      </c>
      <c r="BS16" s="59"/>
      <c r="BT16" s="59"/>
      <c r="BU16" s="59"/>
      <c r="BV16" s="59"/>
      <c r="BW16" s="59"/>
      <c r="BX16" s="55"/>
      <c r="BY16" s="55"/>
      <c r="BZ16" s="55"/>
      <c r="CA16" s="55"/>
      <c r="CB16" s="55"/>
      <c r="CC16" s="55"/>
      <c r="CD16" s="55">
        <f>BR16</f>
        <v>0.8442941099999999</v>
      </c>
      <c r="CE16" s="55"/>
      <c r="CF16" s="55"/>
      <c r="CG16" s="55"/>
      <c r="CH16" s="55"/>
      <c r="CI16" s="55"/>
      <c r="CJ16" s="55">
        <v>0</v>
      </c>
      <c r="CK16" s="55"/>
      <c r="CL16" s="55"/>
      <c r="CM16" s="55"/>
      <c r="CN16" s="55"/>
      <c r="CO16" s="55"/>
      <c r="CP16" s="40" t="s">
        <v>148</v>
      </c>
      <c r="CQ16" s="40"/>
      <c r="CR16" s="40"/>
      <c r="CS16" s="40"/>
      <c r="CT16" s="40"/>
      <c r="CU16" s="40"/>
    </row>
    <row r="17" spans="1:99" s="4" customFormat="1" ht="25.5" customHeight="1">
      <c r="A17" s="40" t="s">
        <v>80</v>
      </c>
      <c r="B17" s="40"/>
      <c r="C17" s="40"/>
      <c r="D17" s="67" t="s">
        <v>144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40">
        <v>2021</v>
      </c>
      <c r="P17" s="40"/>
      <c r="Q17" s="40"/>
      <c r="R17" s="40"/>
      <c r="S17" s="40"/>
      <c r="T17" s="40"/>
      <c r="U17" s="40"/>
      <c r="V17" s="44">
        <v>44470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6">
        <v>0</v>
      </c>
      <c r="AI17" s="46"/>
      <c r="AJ17" s="46"/>
      <c r="AK17" s="46"/>
      <c r="AL17" s="46"/>
      <c r="AM17" s="46"/>
      <c r="AN17" s="51">
        <v>0.931</v>
      </c>
      <c r="AO17" s="51"/>
      <c r="AP17" s="51"/>
      <c r="AQ17" s="51"/>
      <c r="AR17" s="51"/>
      <c r="AS17" s="51"/>
      <c r="AT17" s="55">
        <f>AN17</f>
        <v>0.931</v>
      </c>
      <c r="AU17" s="55"/>
      <c r="AV17" s="55"/>
      <c r="AW17" s="55"/>
      <c r="AX17" s="55"/>
      <c r="AY17" s="55"/>
      <c r="AZ17" s="55">
        <v>0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>
        <f>AN17-BF17</f>
        <v>0.931</v>
      </c>
      <c r="BM17" s="55"/>
      <c r="BN17" s="55"/>
      <c r="BO17" s="55"/>
      <c r="BP17" s="55"/>
      <c r="BQ17" s="55"/>
      <c r="BR17" s="59">
        <f>BF17-AZ17</f>
        <v>0</v>
      </c>
      <c r="BS17" s="59"/>
      <c r="BT17" s="59"/>
      <c r="BU17" s="59"/>
      <c r="BV17" s="59"/>
      <c r="BW17" s="59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>
        <f>BR17</f>
        <v>0</v>
      </c>
      <c r="CK17" s="55"/>
      <c r="CL17" s="55"/>
      <c r="CM17" s="55"/>
      <c r="CN17" s="55"/>
      <c r="CO17" s="55"/>
      <c r="CP17" s="40"/>
      <c r="CQ17" s="40"/>
      <c r="CR17" s="40"/>
      <c r="CS17" s="40"/>
      <c r="CT17" s="40"/>
      <c r="CU17" s="40"/>
    </row>
    <row r="18" spans="1:99" s="4" customFormat="1" ht="25.5" customHeight="1" hidden="1">
      <c r="A18" s="40"/>
      <c r="B18" s="40"/>
      <c r="C18" s="4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40"/>
      <c r="P18" s="40"/>
      <c r="Q18" s="40"/>
      <c r="R18" s="40"/>
      <c r="S18" s="40"/>
      <c r="T18" s="40"/>
      <c r="U18" s="40"/>
      <c r="V18" s="44"/>
      <c r="W18" s="40"/>
      <c r="X18" s="40"/>
      <c r="Y18" s="40"/>
      <c r="Z18" s="40"/>
      <c r="AA18" s="40"/>
      <c r="AB18" s="44"/>
      <c r="AC18" s="40"/>
      <c r="AD18" s="40"/>
      <c r="AE18" s="40"/>
      <c r="AF18" s="40"/>
      <c r="AG18" s="40"/>
      <c r="AH18" s="52"/>
      <c r="AI18" s="52"/>
      <c r="AJ18" s="52"/>
      <c r="AK18" s="52"/>
      <c r="AL18" s="52"/>
      <c r="AM18" s="52"/>
      <c r="AN18" s="51"/>
      <c r="AO18" s="51"/>
      <c r="AP18" s="51"/>
      <c r="AQ18" s="51"/>
      <c r="AR18" s="51"/>
      <c r="AS18" s="51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1"/>
      <c r="BG18" s="51"/>
      <c r="BH18" s="51"/>
      <c r="BI18" s="51"/>
      <c r="BJ18" s="51"/>
      <c r="BK18" s="51"/>
      <c r="BL18" s="55"/>
      <c r="BM18" s="55"/>
      <c r="BN18" s="55"/>
      <c r="BO18" s="55"/>
      <c r="BP18" s="55"/>
      <c r="BQ18" s="55"/>
      <c r="BR18" s="59"/>
      <c r="BS18" s="59"/>
      <c r="BT18" s="59"/>
      <c r="BU18" s="59"/>
      <c r="BV18" s="59"/>
      <c r="BW18" s="59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64"/>
      <c r="CQ18" s="65"/>
      <c r="CR18" s="65"/>
      <c r="CS18" s="65"/>
      <c r="CT18" s="65"/>
      <c r="CU18" s="66"/>
    </row>
    <row r="19" spans="1:99" s="4" customFormat="1" ht="25.5" customHeight="1" hidden="1">
      <c r="A19" s="40"/>
      <c r="B19" s="40"/>
      <c r="C19" s="4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40"/>
      <c r="P19" s="40"/>
      <c r="Q19" s="40"/>
      <c r="R19" s="40"/>
      <c r="S19" s="40"/>
      <c r="T19" s="40"/>
      <c r="U19" s="40"/>
      <c r="V19" s="44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53"/>
      <c r="AI19" s="53"/>
      <c r="AJ19" s="53"/>
      <c r="AK19" s="53"/>
      <c r="AL19" s="53"/>
      <c r="AM19" s="53"/>
      <c r="AN19" s="51"/>
      <c r="AO19" s="51"/>
      <c r="AP19" s="51"/>
      <c r="AQ19" s="51"/>
      <c r="AR19" s="51"/>
      <c r="AS19" s="51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6"/>
      <c r="BG19" s="57"/>
      <c r="BH19" s="57"/>
      <c r="BI19" s="57"/>
      <c r="BJ19" s="57"/>
      <c r="BK19" s="58"/>
      <c r="BL19" s="55"/>
      <c r="BM19" s="55"/>
      <c r="BN19" s="55"/>
      <c r="BO19" s="55"/>
      <c r="BP19" s="55"/>
      <c r="BQ19" s="55"/>
      <c r="BR19" s="59"/>
      <c r="BS19" s="59"/>
      <c r="BT19" s="59"/>
      <c r="BU19" s="59"/>
      <c r="BV19" s="59"/>
      <c r="BW19" s="59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43"/>
      <c r="CQ19" s="43"/>
      <c r="CR19" s="43"/>
      <c r="CS19" s="43"/>
      <c r="CT19" s="43"/>
      <c r="CU19" s="43"/>
    </row>
    <row r="20" spans="1:99" s="4" customFormat="1" ht="25.5" customHeight="1" hidden="1">
      <c r="A20" s="43"/>
      <c r="B20" s="43"/>
      <c r="C20" s="43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43"/>
      <c r="P20" s="43"/>
      <c r="Q20" s="43"/>
      <c r="R20" s="43"/>
      <c r="S20" s="43"/>
      <c r="T20" s="43"/>
      <c r="U20" s="43"/>
      <c r="V20" s="42"/>
      <c r="W20" s="43"/>
      <c r="X20" s="43"/>
      <c r="Y20" s="43"/>
      <c r="Z20" s="43"/>
      <c r="AA20" s="43"/>
      <c r="AB20" s="42"/>
      <c r="AC20" s="43"/>
      <c r="AD20" s="43"/>
      <c r="AE20" s="43"/>
      <c r="AF20" s="43"/>
      <c r="AG20" s="43"/>
      <c r="AH20" s="54"/>
      <c r="AI20" s="54"/>
      <c r="AJ20" s="54"/>
      <c r="AK20" s="54"/>
      <c r="AL20" s="54"/>
      <c r="AM20" s="54"/>
      <c r="AN20" s="47"/>
      <c r="AO20" s="47"/>
      <c r="AP20" s="47"/>
      <c r="AQ20" s="47"/>
      <c r="AR20" s="47"/>
      <c r="AS20" s="47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47"/>
      <c r="BG20" s="47"/>
      <c r="BH20" s="47"/>
      <c r="BI20" s="47"/>
      <c r="BJ20" s="47"/>
      <c r="BK20" s="47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43"/>
      <c r="CQ20" s="43"/>
      <c r="CR20" s="43"/>
      <c r="CS20" s="43"/>
      <c r="CT20" s="43"/>
      <c r="CU20" s="43"/>
    </row>
  </sheetData>
  <sheetProtection/>
  <mergeCells count="278"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7:N17"/>
    <mergeCell ref="D18:N18"/>
    <mergeCell ref="D19:N19"/>
    <mergeCell ref="D20:N20"/>
    <mergeCell ref="D13:N13"/>
    <mergeCell ref="D14:N14"/>
    <mergeCell ref="D15:N15"/>
    <mergeCell ref="D16:N16"/>
    <mergeCell ref="O18:U18"/>
    <mergeCell ref="O19:U19"/>
    <mergeCell ref="O16:U16"/>
    <mergeCell ref="O17:U17"/>
    <mergeCell ref="O10:U10"/>
    <mergeCell ref="O11:U11"/>
    <mergeCell ref="D7:N7"/>
    <mergeCell ref="D8:N8"/>
    <mergeCell ref="O14:U14"/>
    <mergeCell ref="O15:U15"/>
    <mergeCell ref="D9:N9"/>
    <mergeCell ref="D10:N10"/>
    <mergeCell ref="D11:N11"/>
    <mergeCell ref="D12:N12"/>
    <mergeCell ref="O6:U6"/>
    <mergeCell ref="O7:U7"/>
    <mergeCell ref="O8:U8"/>
    <mergeCell ref="O9:U9"/>
    <mergeCell ref="O20:U20"/>
    <mergeCell ref="D2:N2"/>
    <mergeCell ref="D3:N3"/>
    <mergeCell ref="D4:N4"/>
    <mergeCell ref="D5:N5"/>
    <mergeCell ref="D6:N6"/>
    <mergeCell ref="O2:U2"/>
    <mergeCell ref="O3:U3"/>
    <mergeCell ref="O4:U4"/>
    <mergeCell ref="O5:U5"/>
    <mergeCell ref="V17:AA17"/>
    <mergeCell ref="V18:AA18"/>
    <mergeCell ref="V9:AA9"/>
    <mergeCell ref="V10:AA10"/>
    <mergeCell ref="V11:AA11"/>
    <mergeCell ref="V12:AA12"/>
    <mergeCell ref="V19:AA19"/>
    <mergeCell ref="V20:AA20"/>
    <mergeCell ref="V13:AA13"/>
    <mergeCell ref="V14:AA14"/>
    <mergeCell ref="V15:AA15"/>
    <mergeCell ref="V16:AA16"/>
    <mergeCell ref="CP18:CU18"/>
    <mergeCell ref="CP19:CU19"/>
    <mergeCell ref="CP20:CU20"/>
    <mergeCell ref="V5:AA5"/>
    <mergeCell ref="V6:AA6"/>
    <mergeCell ref="V7:AA7"/>
    <mergeCell ref="V8:AA8"/>
    <mergeCell ref="CP14:CU14"/>
    <mergeCell ref="CP15:CU15"/>
    <mergeCell ref="CP16:CU16"/>
    <mergeCell ref="CP7:CU7"/>
    <mergeCell ref="CP8:CU8"/>
    <mergeCell ref="CP9:CU9"/>
    <mergeCell ref="CP17:CU17"/>
    <mergeCell ref="CP10:CU10"/>
    <mergeCell ref="CP11:CU11"/>
    <mergeCell ref="CP12:CU12"/>
    <mergeCell ref="CP13:CU13"/>
    <mergeCell ref="CJ12:CO12"/>
    <mergeCell ref="CJ13:CO13"/>
    <mergeCell ref="CJ18:CO18"/>
    <mergeCell ref="CJ19:CO19"/>
    <mergeCell ref="CJ20:CO20"/>
    <mergeCell ref="CP2:CU2"/>
    <mergeCell ref="CP3:CU3"/>
    <mergeCell ref="CP4:CU4"/>
    <mergeCell ref="CP5:CU5"/>
    <mergeCell ref="CP6:CU6"/>
    <mergeCell ref="CD18:CI18"/>
    <mergeCell ref="CD19:CI19"/>
    <mergeCell ref="CD20:CI20"/>
    <mergeCell ref="CJ5:CO5"/>
    <mergeCell ref="CD14:CI14"/>
    <mergeCell ref="CD15:CI15"/>
    <mergeCell ref="CJ14:CO14"/>
    <mergeCell ref="CJ15:CO15"/>
    <mergeCell ref="CJ16:CO16"/>
    <mergeCell ref="CJ17:CO17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CJ6:CO10"/>
    <mergeCell ref="CJ11:CO11"/>
    <mergeCell ref="BX18:CC18"/>
    <mergeCell ref="BX19:CC19"/>
    <mergeCell ref="BX20:CC20"/>
    <mergeCell ref="CD5:CI5"/>
    <mergeCell ref="CD6:CI6"/>
    <mergeCell ref="CD7:CI7"/>
    <mergeCell ref="CD8:CI8"/>
    <mergeCell ref="CD9:CI9"/>
    <mergeCell ref="CD16:CI16"/>
    <mergeCell ref="CD17:CI17"/>
    <mergeCell ref="BX14:CC14"/>
    <mergeCell ref="BX15:CC15"/>
    <mergeCell ref="BX16:CC16"/>
    <mergeCell ref="BX17:CC17"/>
    <mergeCell ref="BX10:CC10"/>
    <mergeCell ref="BX11:CC11"/>
    <mergeCell ref="BX12:CC12"/>
    <mergeCell ref="BX13:CC13"/>
    <mergeCell ref="BR18:BW18"/>
    <mergeCell ref="BR19:BW19"/>
    <mergeCell ref="BR20:BW20"/>
    <mergeCell ref="BX5:CC5"/>
    <mergeCell ref="BX6:CC6"/>
    <mergeCell ref="BX7:CC7"/>
    <mergeCell ref="BX8:CC8"/>
    <mergeCell ref="BR14:BW14"/>
    <mergeCell ref="BR15:BW15"/>
    <mergeCell ref="BX9:CC9"/>
    <mergeCell ref="BR17:BW17"/>
    <mergeCell ref="BR10:BW10"/>
    <mergeCell ref="BR11:BW11"/>
    <mergeCell ref="BR12:BW12"/>
    <mergeCell ref="BR13:BW13"/>
    <mergeCell ref="BR7:BW7"/>
    <mergeCell ref="BR8:BW8"/>
    <mergeCell ref="BR9:BW9"/>
    <mergeCell ref="BR16:BW16"/>
    <mergeCell ref="BL18:BQ18"/>
    <mergeCell ref="BL19:BQ19"/>
    <mergeCell ref="BL20:BQ20"/>
    <mergeCell ref="BL13:BQ13"/>
    <mergeCell ref="BL14:BQ14"/>
    <mergeCell ref="BL15:BQ15"/>
    <mergeCell ref="BL16:BQ16"/>
    <mergeCell ref="BL9:BQ9"/>
    <mergeCell ref="BL10:BQ10"/>
    <mergeCell ref="BL11:BQ11"/>
    <mergeCell ref="BL12:BQ12"/>
    <mergeCell ref="BF18:BK18"/>
    <mergeCell ref="BF19:BK19"/>
    <mergeCell ref="BF11:BK11"/>
    <mergeCell ref="BF12:BK12"/>
    <mergeCell ref="BF13:BK13"/>
    <mergeCell ref="BL17:BQ17"/>
    <mergeCell ref="BF20:BK20"/>
    <mergeCell ref="BL4:BQ4"/>
    <mergeCell ref="BL5:BQ5"/>
    <mergeCell ref="BL6:BQ6"/>
    <mergeCell ref="BL7:BQ7"/>
    <mergeCell ref="BL8:BQ8"/>
    <mergeCell ref="BF14:BK14"/>
    <mergeCell ref="BF15:BK15"/>
    <mergeCell ref="BF17:BK17"/>
    <mergeCell ref="BF10:BK10"/>
    <mergeCell ref="BF7:BK7"/>
    <mergeCell ref="BF8:BK8"/>
    <mergeCell ref="BF9:BK9"/>
    <mergeCell ref="BF16:BK16"/>
    <mergeCell ref="AZ19:BE19"/>
    <mergeCell ref="AZ9:BE9"/>
    <mergeCell ref="AZ10:BE10"/>
    <mergeCell ref="AZ11:BE11"/>
    <mergeCell ref="AZ12:BE12"/>
    <mergeCell ref="AZ15:BE15"/>
    <mergeCell ref="AZ16:BE16"/>
    <mergeCell ref="AZ17:BE17"/>
    <mergeCell ref="AZ18:BE18"/>
    <mergeCell ref="AT18:AY18"/>
    <mergeCell ref="AT19:AY19"/>
    <mergeCell ref="AT20:AY20"/>
    <mergeCell ref="AT17:AY17"/>
    <mergeCell ref="AZ7:BE7"/>
    <mergeCell ref="AZ8:BE8"/>
    <mergeCell ref="AT14:AY14"/>
    <mergeCell ref="AT15:AY15"/>
    <mergeCell ref="AZ20:BE20"/>
    <mergeCell ref="AZ13:BE13"/>
    <mergeCell ref="AZ14:BE14"/>
    <mergeCell ref="AT8:AY8"/>
    <mergeCell ref="AT9:AY9"/>
    <mergeCell ref="AT16:AY16"/>
    <mergeCell ref="AH13:AM13"/>
    <mergeCell ref="AT10:AY10"/>
    <mergeCell ref="AT11:AY11"/>
    <mergeCell ref="AT12:AY12"/>
    <mergeCell ref="AT13:AY13"/>
    <mergeCell ref="AT5:AY5"/>
    <mergeCell ref="AT6:AY6"/>
    <mergeCell ref="AT7:AY7"/>
    <mergeCell ref="AN5:AS5"/>
    <mergeCell ref="AN6:AS6"/>
    <mergeCell ref="AN18:AS18"/>
    <mergeCell ref="AN19:AS19"/>
    <mergeCell ref="AN9:AS9"/>
    <mergeCell ref="AN10:AS10"/>
    <mergeCell ref="AN11:AS11"/>
    <mergeCell ref="AN12:AS12"/>
    <mergeCell ref="AN17:AS17"/>
    <mergeCell ref="AN20:AS20"/>
    <mergeCell ref="AN13:AS13"/>
    <mergeCell ref="AN14:AS14"/>
    <mergeCell ref="AN15:AS15"/>
    <mergeCell ref="AN16:AS16"/>
    <mergeCell ref="AH18:AM18"/>
    <mergeCell ref="AH19:AM19"/>
    <mergeCell ref="AH20:AM20"/>
    <mergeCell ref="AH16:AM16"/>
    <mergeCell ref="AH17:AM17"/>
    <mergeCell ref="AH7:AM7"/>
    <mergeCell ref="AN7:AS7"/>
    <mergeCell ref="AN8:AS8"/>
    <mergeCell ref="AH14:AM14"/>
    <mergeCell ref="AH15:AM15"/>
    <mergeCell ref="AH8:AM8"/>
    <mergeCell ref="AH9:AM9"/>
    <mergeCell ref="AH10:AM10"/>
    <mergeCell ref="AH11:AM11"/>
    <mergeCell ref="AH12:AM12"/>
    <mergeCell ref="AB17:AG17"/>
    <mergeCell ref="AB18:AG18"/>
    <mergeCell ref="AB19:AG19"/>
    <mergeCell ref="AB9:AG9"/>
    <mergeCell ref="AB10:AG10"/>
    <mergeCell ref="AB11:AG11"/>
    <mergeCell ref="AB12:AG12"/>
    <mergeCell ref="AB20:AG20"/>
    <mergeCell ref="AB13:AG13"/>
    <mergeCell ref="AB14:AG14"/>
    <mergeCell ref="AB15:AG15"/>
    <mergeCell ref="AB16:AG16"/>
    <mergeCell ref="A18:C18"/>
    <mergeCell ref="A19:C19"/>
    <mergeCell ref="A20:C20"/>
    <mergeCell ref="A16:C16"/>
    <mergeCell ref="A17:C17"/>
    <mergeCell ref="AB7:AG7"/>
    <mergeCell ref="AB8:AG8"/>
    <mergeCell ref="A14:C14"/>
    <mergeCell ref="A15:C15"/>
    <mergeCell ref="A10:C10"/>
    <mergeCell ref="A11:C11"/>
    <mergeCell ref="A12:C12"/>
    <mergeCell ref="A13:C13"/>
    <mergeCell ref="O12:U12"/>
    <mergeCell ref="O13:U13"/>
    <mergeCell ref="A7:C7"/>
    <mergeCell ref="A8:C8"/>
    <mergeCell ref="A9:C9"/>
    <mergeCell ref="A2:C2"/>
    <mergeCell ref="A3:C3"/>
    <mergeCell ref="A4:C4"/>
    <mergeCell ref="A5:C5"/>
    <mergeCell ref="AZ4:BK4"/>
    <mergeCell ref="AZ5:BK5"/>
    <mergeCell ref="AZ6:BK6"/>
    <mergeCell ref="BX4:CO4"/>
    <mergeCell ref="BR6:BW6"/>
    <mergeCell ref="A6:C6"/>
    <mergeCell ref="AB5:AG5"/>
    <mergeCell ref="AB6:AG6"/>
    <mergeCell ref="AH5:AM5"/>
    <mergeCell ref="AH6:AM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SheetLayoutView="80" zoomScalePageLayoutView="0" workbookViewId="0" topLeftCell="A1">
      <selection activeCell="CL7" sqref="CL7:CU7"/>
    </sheetView>
  </sheetViews>
  <sheetFormatPr defaultColWidth="1.37890625" defaultRowHeight="12.75"/>
  <cols>
    <col min="1" max="94" width="1.37890625" style="1" customWidth="1"/>
    <col min="95" max="95" width="15.75390625" style="1" customWidth="1"/>
    <col min="96" max="16384" width="1.37890625" style="1" customWidth="1"/>
  </cols>
  <sheetData>
    <row r="1" s="13" customFormat="1" ht="12">
      <c r="CU1" s="12" t="s">
        <v>81</v>
      </c>
    </row>
    <row r="2" spans="1:99" s="14" customFormat="1" ht="12.75" customHeight="1">
      <c r="A2" s="82" t="s">
        <v>82</v>
      </c>
      <c r="B2" s="83"/>
      <c r="C2" s="83"/>
      <c r="D2" s="83"/>
      <c r="E2" s="83"/>
      <c r="F2" s="84"/>
      <c r="G2" s="87" t="s">
        <v>83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2" t="s">
        <v>87</v>
      </c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4"/>
      <c r="BR2" s="96" t="s">
        <v>84</v>
      </c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8"/>
      <c r="CL2" s="87" t="s">
        <v>44</v>
      </c>
      <c r="CM2" s="87"/>
      <c r="CN2" s="87"/>
      <c r="CO2" s="87"/>
      <c r="CP2" s="87"/>
      <c r="CQ2" s="87"/>
      <c r="CR2" s="87"/>
      <c r="CS2" s="87"/>
      <c r="CT2" s="87"/>
      <c r="CU2" s="87"/>
    </row>
    <row r="3" spans="1:99" s="14" customFormat="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103" t="s">
        <v>134</v>
      </c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5"/>
      <c r="BR3" s="99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1"/>
      <c r="CL3" s="85" t="s">
        <v>45</v>
      </c>
      <c r="CM3" s="85"/>
      <c r="CN3" s="85"/>
      <c r="CO3" s="85"/>
      <c r="CP3" s="85"/>
      <c r="CQ3" s="85"/>
      <c r="CR3" s="85"/>
      <c r="CS3" s="85"/>
      <c r="CT3" s="85"/>
      <c r="CU3" s="85"/>
    </row>
    <row r="4" spans="1:99" s="14" customFormat="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106" t="s">
        <v>86</v>
      </c>
      <c r="AY4" s="106"/>
      <c r="AZ4" s="106"/>
      <c r="BA4" s="106"/>
      <c r="BB4" s="106"/>
      <c r="BC4" s="106"/>
      <c r="BD4" s="106"/>
      <c r="BE4" s="106"/>
      <c r="BF4" s="106"/>
      <c r="BG4" s="106"/>
      <c r="BH4" s="106" t="s">
        <v>85</v>
      </c>
      <c r="BI4" s="106"/>
      <c r="BJ4" s="106"/>
      <c r="BK4" s="106"/>
      <c r="BL4" s="106"/>
      <c r="BM4" s="106"/>
      <c r="BN4" s="106"/>
      <c r="BO4" s="106"/>
      <c r="BP4" s="106"/>
      <c r="BQ4" s="106"/>
      <c r="BR4" s="85" t="s">
        <v>133</v>
      </c>
      <c r="BS4" s="85"/>
      <c r="BT4" s="85"/>
      <c r="BU4" s="85"/>
      <c r="BV4" s="85"/>
      <c r="BW4" s="85"/>
      <c r="BX4" s="85"/>
      <c r="BY4" s="85"/>
      <c r="BZ4" s="85"/>
      <c r="CA4" s="85"/>
      <c r="CB4" s="85" t="s">
        <v>43</v>
      </c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</row>
    <row r="5" spans="1:99" s="14" customFormat="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 t="s">
        <v>64</v>
      </c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s="14" customFormat="1" ht="12.75">
      <c r="A6" s="86"/>
      <c r="B6" s="86"/>
      <c r="C6" s="86"/>
      <c r="D6" s="86"/>
      <c r="E6" s="86"/>
      <c r="F6" s="86"/>
      <c r="G6" s="86">
        <v>1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>
        <v>2</v>
      </c>
      <c r="AY6" s="86"/>
      <c r="AZ6" s="86"/>
      <c r="BA6" s="86"/>
      <c r="BB6" s="86"/>
      <c r="BC6" s="86"/>
      <c r="BD6" s="86"/>
      <c r="BE6" s="86"/>
      <c r="BF6" s="86"/>
      <c r="BG6" s="86"/>
      <c r="BH6" s="86">
        <v>3</v>
      </c>
      <c r="BI6" s="86"/>
      <c r="BJ6" s="86"/>
      <c r="BK6" s="86"/>
      <c r="BL6" s="86"/>
      <c r="BM6" s="86"/>
      <c r="BN6" s="86"/>
      <c r="BO6" s="86"/>
      <c r="BP6" s="86"/>
      <c r="BQ6" s="86"/>
      <c r="BR6" s="86">
        <v>4</v>
      </c>
      <c r="BS6" s="86"/>
      <c r="BT6" s="86"/>
      <c r="BU6" s="86"/>
      <c r="BV6" s="86"/>
      <c r="BW6" s="86"/>
      <c r="BX6" s="86"/>
      <c r="BY6" s="86"/>
      <c r="BZ6" s="86"/>
      <c r="CA6" s="86"/>
      <c r="CB6" s="86">
        <v>5</v>
      </c>
      <c r="CC6" s="86"/>
      <c r="CD6" s="86"/>
      <c r="CE6" s="86"/>
      <c r="CF6" s="86"/>
      <c r="CG6" s="86"/>
      <c r="CH6" s="86"/>
      <c r="CI6" s="86"/>
      <c r="CJ6" s="86"/>
      <c r="CK6" s="86"/>
      <c r="CL6" s="86">
        <v>6</v>
      </c>
      <c r="CM6" s="86"/>
      <c r="CN6" s="86"/>
      <c r="CO6" s="86"/>
      <c r="CP6" s="86"/>
      <c r="CQ6" s="86"/>
      <c r="CR6" s="86"/>
      <c r="CS6" s="86"/>
      <c r="CT6" s="86"/>
      <c r="CU6" s="86"/>
    </row>
    <row r="7" spans="1:99" s="14" customFormat="1" ht="15" customHeight="1">
      <c r="A7" s="79"/>
      <c r="B7" s="79"/>
      <c r="C7" s="79"/>
      <c r="D7" s="79"/>
      <c r="E7" s="79"/>
      <c r="F7" s="79"/>
      <c r="G7" s="72" t="s">
        <v>88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4"/>
      <c r="AX7" s="102">
        <f>AX8</f>
        <v>3.191</v>
      </c>
      <c r="AY7" s="102"/>
      <c r="AZ7" s="102"/>
      <c r="BA7" s="102"/>
      <c r="BB7" s="102"/>
      <c r="BC7" s="102"/>
      <c r="BD7" s="102"/>
      <c r="BE7" s="102"/>
      <c r="BF7" s="102"/>
      <c r="BG7" s="102"/>
      <c r="BH7" s="102">
        <f>BH8+BH17+BH23</f>
        <v>4.03529411</v>
      </c>
      <c r="BI7" s="102"/>
      <c r="BJ7" s="102"/>
      <c r="BK7" s="102"/>
      <c r="BL7" s="102"/>
      <c r="BM7" s="102"/>
      <c r="BN7" s="102"/>
      <c r="BO7" s="102"/>
      <c r="BP7" s="102"/>
      <c r="BQ7" s="102"/>
      <c r="BR7" s="102">
        <f>BR8+BR17+BR23</f>
        <v>0.8442941099999999</v>
      </c>
      <c r="BS7" s="102"/>
      <c r="BT7" s="102"/>
      <c r="BU7" s="102"/>
      <c r="BV7" s="102"/>
      <c r="BW7" s="102"/>
      <c r="BX7" s="102"/>
      <c r="BY7" s="102"/>
      <c r="BZ7" s="102"/>
      <c r="CA7" s="102"/>
      <c r="CB7" s="94">
        <v>0</v>
      </c>
      <c r="CC7" s="94"/>
      <c r="CD7" s="94"/>
      <c r="CE7" s="94"/>
      <c r="CF7" s="94"/>
      <c r="CG7" s="94"/>
      <c r="CH7" s="94"/>
      <c r="CI7" s="94"/>
      <c r="CJ7" s="94"/>
      <c r="CK7" s="94"/>
      <c r="CL7" s="88" t="s">
        <v>150</v>
      </c>
      <c r="CM7" s="88"/>
      <c r="CN7" s="88"/>
      <c r="CO7" s="88"/>
      <c r="CP7" s="88"/>
      <c r="CQ7" s="88"/>
      <c r="CR7" s="88"/>
      <c r="CS7" s="88"/>
      <c r="CT7" s="88"/>
      <c r="CU7" s="88"/>
    </row>
    <row r="8" spans="1:99" s="14" customFormat="1" ht="15" customHeight="1">
      <c r="A8" s="78" t="s">
        <v>92</v>
      </c>
      <c r="B8" s="78"/>
      <c r="C8" s="78"/>
      <c r="D8" s="78"/>
      <c r="E8" s="78"/>
      <c r="F8" s="78"/>
      <c r="G8" s="69" t="s">
        <v>89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1"/>
      <c r="AX8" s="81">
        <f>AX9+AX13+AX14</f>
        <v>3.191</v>
      </c>
      <c r="AY8" s="81"/>
      <c r="AZ8" s="81"/>
      <c r="BA8" s="81"/>
      <c r="BB8" s="81"/>
      <c r="BC8" s="81"/>
      <c r="BD8" s="81"/>
      <c r="BE8" s="81"/>
      <c r="BF8" s="81"/>
      <c r="BG8" s="81"/>
      <c r="BH8" s="81">
        <f>BH9+BH13+BH14</f>
        <v>4.03529411</v>
      </c>
      <c r="BI8" s="81"/>
      <c r="BJ8" s="81"/>
      <c r="BK8" s="81"/>
      <c r="BL8" s="81"/>
      <c r="BM8" s="81"/>
      <c r="BN8" s="81"/>
      <c r="BO8" s="81"/>
      <c r="BP8" s="81"/>
      <c r="BQ8" s="81"/>
      <c r="BR8" s="81">
        <f>BR9+BR13+BR14</f>
        <v>0.8442941099999999</v>
      </c>
      <c r="BS8" s="81"/>
      <c r="BT8" s="81"/>
      <c r="BU8" s="81"/>
      <c r="BV8" s="81"/>
      <c r="BW8" s="81"/>
      <c r="BX8" s="81"/>
      <c r="BY8" s="81"/>
      <c r="BZ8" s="81"/>
      <c r="CA8" s="81"/>
      <c r="CB8" s="94">
        <v>0</v>
      </c>
      <c r="CC8" s="94"/>
      <c r="CD8" s="94"/>
      <c r="CE8" s="94"/>
      <c r="CF8" s="94"/>
      <c r="CG8" s="94"/>
      <c r="CH8" s="94"/>
      <c r="CI8" s="94"/>
      <c r="CJ8" s="94"/>
      <c r="CK8" s="94"/>
      <c r="CL8" s="88"/>
      <c r="CM8" s="88"/>
      <c r="CN8" s="88"/>
      <c r="CO8" s="88"/>
      <c r="CP8" s="88"/>
      <c r="CQ8" s="88"/>
      <c r="CR8" s="88"/>
      <c r="CS8" s="88"/>
      <c r="CT8" s="88"/>
      <c r="CU8" s="88"/>
    </row>
    <row r="9" spans="1:99" s="14" customFormat="1" ht="15" customHeight="1">
      <c r="A9" s="79" t="s">
        <v>93</v>
      </c>
      <c r="B9" s="79"/>
      <c r="C9" s="79"/>
      <c r="D9" s="79"/>
      <c r="E9" s="79"/>
      <c r="F9" s="79"/>
      <c r="G9" s="75" t="s">
        <v>90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7"/>
      <c r="AX9" s="102">
        <f>AX10</f>
        <v>0</v>
      </c>
      <c r="AY9" s="102"/>
      <c r="AZ9" s="102"/>
      <c r="BA9" s="102"/>
      <c r="BB9" s="102"/>
      <c r="BC9" s="102"/>
      <c r="BD9" s="102"/>
      <c r="BE9" s="102"/>
      <c r="BF9" s="102"/>
      <c r="BG9" s="102"/>
      <c r="BH9" s="102">
        <f>BH10</f>
        <v>0</v>
      </c>
      <c r="BI9" s="102"/>
      <c r="BJ9" s="102"/>
      <c r="BK9" s="102"/>
      <c r="BL9" s="102"/>
      <c r="BM9" s="102"/>
      <c r="BN9" s="102"/>
      <c r="BO9" s="102"/>
      <c r="BP9" s="102"/>
      <c r="BQ9" s="102"/>
      <c r="BR9" s="81">
        <f>BH9-AX9</f>
        <v>0</v>
      </c>
      <c r="BS9" s="81"/>
      <c r="BT9" s="81"/>
      <c r="BU9" s="81"/>
      <c r="BV9" s="81"/>
      <c r="BW9" s="81"/>
      <c r="BX9" s="81"/>
      <c r="BY9" s="81"/>
      <c r="BZ9" s="81"/>
      <c r="CA9" s="81"/>
      <c r="CB9" s="94">
        <v>0</v>
      </c>
      <c r="CC9" s="94"/>
      <c r="CD9" s="94"/>
      <c r="CE9" s="94"/>
      <c r="CF9" s="94"/>
      <c r="CG9" s="94"/>
      <c r="CH9" s="94"/>
      <c r="CI9" s="94"/>
      <c r="CJ9" s="94"/>
      <c r="CK9" s="94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14" customFormat="1" ht="15" customHeight="1">
      <c r="A10" s="78" t="s">
        <v>94</v>
      </c>
      <c r="B10" s="78"/>
      <c r="C10" s="78"/>
      <c r="D10" s="78"/>
      <c r="E10" s="78"/>
      <c r="F10" s="78"/>
      <c r="G10" s="69" t="s">
        <v>91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1"/>
      <c r="AX10" s="81">
        <f>AX11</f>
        <v>0</v>
      </c>
      <c r="AY10" s="81"/>
      <c r="AZ10" s="81"/>
      <c r="BA10" s="81"/>
      <c r="BB10" s="81"/>
      <c r="BC10" s="81"/>
      <c r="BD10" s="81"/>
      <c r="BE10" s="81"/>
      <c r="BF10" s="81"/>
      <c r="BG10" s="81"/>
      <c r="BH10" s="81">
        <f>BH11</f>
        <v>0</v>
      </c>
      <c r="BI10" s="81"/>
      <c r="BJ10" s="81"/>
      <c r="BK10" s="81"/>
      <c r="BL10" s="81"/>
      <c r="BM10" s="81"/>
      <c r="BN10" s="81"/>
      <c r="BO10" s="81"/>
      <c r="BP10" s="81"/>
      <c r="BQ10" s="81"/>
      <c r="BR10" s="81">
        <f>BH10-AX10</f>
        <v>0</v>
      </c>
      <c r="BS10" s="81"/>
      <c r="BT10" s="81"/>
      <c r="BU10" s="81"/>
      <c r="BV10" s="81"/>
      <c r="BW10" s="81"/>
      <c r="BX10" s="81"/>
      <c r="BY10" s="81"/>
      <c r="BZ10" s="81"/>
      <c r="CA10" s="81"/>
      <c r="CB10" s="94">
        <v>0</v>
      </c>
      <c r="CC10" s="94"/>
      <c r="CD10" s="94"/>
      <c r="CE10" s="94"/>
      <c r="CF10" s="94"/>
      <c r="CG10" s="94"/>
      <c r="CH10" s="94"/>
      <c r="CI10" s="94"/>
      <c r="CJ10" s="94"/>
      <c r="CK10" s="94"/>
      <c r="CL10" s="88"/>
      <c r="CM10" s="88"/>
      <c r="CN10" s="88"/>
      <c r="CO10" s="88"/>
      <c r="CP10" s="88"/>
      <c r="CQ10" s="88"/>
      <c r="CR10" s="88"/>
      <c r="CS10" s="88"/>
      <c r="CT10" s="88"/>
      <c r="CU10" s="88"/>
    </row>
    <row r="11" spans="1:99" s="14" customFormat="1" ht="15" customHeight="1">
      <c r="A11" s="78" t="s">
        <v>116</v>
      </c>
      <c r="B11" s="78"/>
      <c r="C11" s="78"/>
      <c r="D11" s="78"/>
      <c r="E11" s="78"/>
      <c r="F11" s="78"/>
      <c r="G11" s="69" t="s">
        <v>101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1"/>
      <c r="AX11" s="81">
        <v>0</v>
      </c>
      <c r="AY11" s="81"/>
      <c r="AZ11" s="81"/>
      <c r="BA11" s="81"/>
      <c r="BB11" s="81"/>
      <c r="BC11" s="81"/>
      <c r="BD11" s="81"/>
      <c r="BE11" s="81"/>
      <c r="BF11" s="81"/>
      <c r="BG11" s="81"/>
      <c r="BH11" s="81">
        <v>0</v>
      </c>
      <c r="BI11" s="81"/>
      <c r="BJ11" s="81"/>
      <c r="BK11" s="81"/>
      <c r="BL11" s="81"/>
      <c r="BM11" s="81"/>
      <c r="BN11" s="81"/>
      <c r="BO11" s="81"/>
      <c r="BP11" s="81"/>
      <c r="BQ11" s="81"/>
      <c r="BR11" s="81">
        <f>BH11-AX11</f>
        <v>0</v>
      </c>
      <c r="BS11" s="81"/>
      <c r="BT11" s="81"/>
      <c r="BU11" s="81"/>
      <c r="BV11" s="81"/>
      <c r="BW11" s="81"/>
      <c r="BX11" s="81"/>
      <c r="BY11" s="81"/>
      <c r="BZ11" s="81"/>
      <c r="CA11" s="81"/>
      <c r="CB11" s="94">
        <v>0</v>
      </c>
      <c r="CC11" s="94"/>
      <c r="CD11" s="94"/>
      <c r="CE11" s="94"/>
      <c r="CF11" s="94"/>
      <c r="CG11" s="94"/>
      <c r="CH11" s="94"/>
      <c r="CI11" s="94"/>
      <c r="CJ11" s="94"/>
      <c r="CK11" s="94"/>
      <c r="CL11" s="88"/>
      <c r="CM11" s="88"/>
      <c r="CN11" s="88"/>
      <c r="CO11" s="88"/>
      <c r="CP11" s="88"/>
      <c r="CQ11" s="88"/>
      <c r="CR11" s="88"/>
      <c r="CS11" s="88"/>
      <c r="CT11" s="88"/>
      <c r="CU11" s="88"/>
    </row>
    <row r="12" spans="1:99" s="14" customFormat="1" ht="15" customHeight="1">
      <c r="A12" s="78" t="s">
        <v>117</v>
      </c>
      <c r="B12" s="78"/>
      <c r="C12" s="78"/>
      <c r="D12" s="78"/>
      <c r="E12" s="78"/>
      <c r="F12" s="78"/>
      <c r="G12" s="69" t="s">
        <v>102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94">
        <v>0</v>
      </c>
      <c r="CC12" s="94"/>
      <c r="CD12" s="94"/>
      <c r="CE12" s="94"/>
      <c r="CF12" s="94"/>
      <c r="CG12" s="94"/>
      <c r="CH12" s="94"/>
      <c r="CI12" s="94"/>
      <c r="CJ12" s="94"/>
      <c r="CK12" s="94"/>
      <c r="CL12" s="88"/>
      <c r="CM12" s="88"/>
      <c r="CN12" s="88"/>
      <c r="CO12" s="88"/>
      <c r="CP12" s="88"/>
      <c r="CQ12" s="88"/>
      <c r="CR12" s="88"/>
      <c r="CS12" s="88"/>
      <c r="CT12" s="88"/>
      <c r="CU12" s="88"/>
    </row>
    <row r="13" spans="1:99" s="14" customFormat="1" ht="15" customHeight="1">
      <c r="A13" s="78" t="s">
        <v>118</v>
      </c>
      <c r="B13" s="78"/>
      <c r="C13" s="78"/>
      <c r="D13" s="78"/>
      <c r="E13" s="78"/>
      <c r="F13" s="78"/>
      <c r="G13" s="69" t="s">
        <v>103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1"/>
      <c r="AX13" s="81">
        <f>Лист2!AN16</f>
        <v>3.191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>
        <f>'[2]Смета'!$L$67/1000</f>
        <v>3.450161522662556</v>
      </c>
      <c r="BI13" s="81"/>
      <c r="BJ13" s="81"/>
      <c r="BK13" s="81"/>
      <c r="BL13" s="81"/>
      <c r="BM13" s="81"/>
      <c r="BN13" s="81"/>
      <c r="BO13" s="81"/>
      <c r="BP13" s="81"/>
      <c r="BQ13" s="81"/>
      <c r="BR13" s="81">
        <f>BH13-AX13</f>
        <v>0.2591615226625561</v>
      </c>
      <c r="BS13" s="81"/>
      <c r="BT13" s="81"/>
      <c r="BU13" s="81"/>
      <c r="BV13" s="81"/>
      <c r="BW13" s="81"/>
      <c r="BX13" s="81"/>
      <c r="BY13" s="81"/>
      <c r="BZ13" s="81"/>
      <c r="CA13" s="81"/>
      <c r="CB13" s="94">
        <v>0</v>
      </c>
      <c r="CC13" s="94"/>
      <c r="CD13" s="94"/>
      <c r="CE13" s="94"/>
      <c r="CF13" s="94"/>
      <c r="CG13" s="94"/>
      <c r="CH13" s="94"/>
      <c r="CI13" s="94"/>
      <c r="CJ13" s="94"/>
      <c r="CK13" s="94"/>
      <c r="CL13" s="88" t="s">
        <v>150</v>
      </c>
      <c r="CM13" s="88"/>
      <c r="CN13" s="88"/>
      <c r="CO13" s="88"/>
      <c r="CP13" s="88"/>
      <c r="CQ13" s="88"/>
      <c r="CR13" s="88"/>
      <c r="CS13" s="88"/>
      <c r="CT13" s="88"/>
      <c r="CU13" s="88"/>
    </row>
    <row r="14" spans="1:99" s="14" customFormat="1" ht="15" customHeight="1">
      <c r="A14" s="78" t="s">
        <v>119</v>
      </c>
      <c r="B14" s="78"/>
      <c r="C14" s="78"/>
      <c r="D14" s="78"/>
      <c r="E14" s="78"/>
      <c r="F14" s="78"/>
      <c r="G14" s="69" t="s">
        <v>104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>
        <f>Лист2!BF16-BH13</f>
        <v>0.5851325873374438</v>
      </c>
      <c r="BI14" s="81"/>
      <c r="BJ14" s="81"/>
      <c r="BK14" s="81"/>
      <c r="BL14" s="81"/>
      <c r="BM14" s="81"/>
      <c r="BN14" s="81"/>
      <c r="BO14" s="81"/>
      <c r="BP14" s="81"/>
      <c r="BQ14" s="81"/>
      <c r="BR14" s="81">
        <f>BH14</f>
        <v>0.5851325873374438</v>
      </c>
      <c r="BS14" s="81"/>
      <c r="BT14" s="81"/>
      <c r="BU14" s="81"/>
      <c r="BV14" s="81"/>
      <c r="BW14" s="81"/>
      <c r="BX14" s="81"/>
      <c r="BY14" s="81"/>
      <c r="BZ14" s="81"/>
      <c r="CA14" s="81"/>
      <c r="CB14" s="94">
        <v>0</v>
      </c>
      <c r="CC14" s="94"/>
      <c r="CD14" s="94"/>
      <c r="CE14" s="94"/>
      <c r="CF14" s="94"/>
      <c r="CG14" s="94"/>
      <c r="CH14" s="94"/>
      <c r="CI14" s="94"/>
      <c r="CJ14" s="94"/>
      <c r="CK14" s="94"/>
      <c r="CL14" s="88" t="s">
        <v>150</v>
      </c>
      <c r="CM14" s="88"/>
      <c r="CN14" s="88"/>
      <c r="CO14" s="88"/>
      <c r="CP14" s="88"/>
      <c r="CQ14" s="88"/>
      <c r="CR14" s="88"/>
      <c r="CS14" s="88"/>
      <c r="CT14" s="88"/>
      <c r="CU14" s="88"/>
    </row>
    <row r="15" spans="1:99" s="14" customFormat="1" ht="15" customHeight="1">
      <c r="A15" s="78" t="s">
        <v>120</v>
      </c>
      <c r="B15" s="78"/>
      <c r="C15" s="78"/>
      <c r="D15" s="78"/>
      <c r="E15" s="78"/>
      <c r="F15" s="78"/>
      <c r="G15" s="69" t="s">
        <v>149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>
        <f>BH14</f>
        <v>0.5851325873374438</v>
      </c>
      <c r="BI15" s="81"/>
      <c r="BJ15" s="81"/>
      <c r="BK15" s="81"/>
      <c r="BL15" s="81"/>
      <c r="BM15" s="81"/>
      <c r="BN15" s="81"/>
      <c r="BO15" s="81"/>
      <c r="BP15" s="81"/>
      <c r="BQ15" s="81"/>
      <c r="BR15" s="81">
        <f>BH15</f>
        <v>0.5851325873374438</v>
      </c>
      <c r="BS15" s="81"/>
      <c r="BT15" s="81"/>
      <c r="BU15" s="81"/>
      <c r="BV15" s="81"/>
      <c r="BW15" s="81"/>
      <c r="BX15" s="81"/>
      <c r="BY15" s="81"/>
      <c r="BZ15" s="81"/>
      <c r="CA15" s="81"/>
      <c r="CB15" s="94">
        <v>0</v>
      </c>
      <c r="CC15" s="94"/>
      <c r="CD15" s="94"/>
      <c r="CE15" s="94"/>
      <c r="CF15" s="94"/>
      <c r="CG15" s="94"/>
      <c r="CH15" s="94"/>
      <c r="CI15" s="94"/>
      <c r="CJ15" s="94"/>
      <c r="CK15" s="94"/>
      <c r="CL15" s="88" t="s">
        <v>150</v>
      </c>
      <c r="CM15" s="88"/>
      <c r="CN15" s="88"/>
      <c r="CO15" s="88"/>
      <c r="CP15" s="88"/>
      <c r="CQ15" s="88"/>
      <c r="CR15" s="88"/>
      <c r="CS15" s="88"/>
      <c r="CT15" s="88"/>
      <c r="CU15" s="88"/>
    </row>
    <row r="16" spans="1:99" s="14" customFormat="1" ht="15" customHeight="1">
      <c r="A16" s="78" t="s">
        <v>121</v>
      </c>
      <c r="B16" s="78"/>
      <c r="C16" s="78"/>
      <c r="D16" s="78"/>
      <c r="E16" s="78"/>
      <c r="F16" s="78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94">
        <v>0</v>
      </c>
      <c r="CC16" s="94"/>
      <c r="CD16" s="94"/>
      <c r="CE16" s="94"/>
      <c r="CF16" s="94"/>
      <c r="CG16" s="94"/>
      <c r="CH16" s="94"/>
      <c r="CI16" s="94"/>
      <c r="CJ16" s="94"/>
      <c r="CK16" s="94"/>
      <c r="CL16" s="88"/>
      <c r="CM16" s="88"/>
      <c r="CN16" s="88"/>
      <c r="CO16" s="88"/>
      <c r="CP16" s="88"/>
      <c r="CQ16" s="88"/>
      <c r="CR16" s="88"/>
      <c r="CS16" s="88"/>
      <c r="CT16" s="88"/>
      <c r="CU16" s="88"/>
    </row>
    <row r="17" spans="1:99" s="14" customFormat="1" ht="15" customHeight="1">
      <c r="A17" s="78" t="s">
        <v>122</v>
      </c>
      <c r="B17" s="78"/>
      <c r="C17" s="78"/>
      <c r="D17" s="78"/>
      <c r="E17" s="78"/>
      <c r="F17" s="78"/>
      <c r="G17" s="69" t="s">
        <v>106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1"/>
      <c r="AX17" s="81">
        <f>AX18+AX19+AX20</f>
        <v>0</v>
      </c>
      <c r="AY17" s="81"/>
      <c r="AZ17" s="81"/>
      <c r="BA17" s="81"/>
      <c r="BB17" s="81"/>
      <c r="BC17" s="81"/>
      <c r="BD17" s="81"/>
      <c r="BE17" s="81"/>
      <c r="BF17" s="81"/>
      <c r="BG17" s="81"/>
      <c r="BH17" s="81">
        <f>BH18+BH19+BH20</f>
        <v>0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>
        <f>BR18+BR19+BR20</f>
        <v>0</v>
      </c>
      <c r="BS17" s="81"/>
      <c r="BT17" s="81"/>
      <c r="BU17" s="81"/>
      <c r="BV17" s="81"/>
      <c r="BW17" s="81"/>
      <c r="BX17" s="81"/>
      <c r="BY17" s="81"/>
      <c r="BZ17" s="81"/>
      <c r="CA17" s="81"/>
      <c r="CB17" s="94">
        <v>0</v>
      </c>
      <c r="CC17" s="94"/>
      <c r="CD17" s="94"/>
      <c r="CE17" s="94"/>
      <c r="CF17" s="94"/>
      <c r="CG17" s="94"/>
      <c r="CH17" s="94"/>
      <c r="CI17" s="94"/>
      <c r="CJ17" s="94"/>
      <c r="CK17" s="94"/>
      <c r="CL17" s="88"/>
      <c r="CM17" s="88"/>
      <c r="CN17" s="88"/>
      <c r="CO17" s="88"/>
      <c r="CP17" s="88"/>
      <c r="CQ17" s="88"/>
      <c r="CR17" s="88"/>
      <c r="CS17" s="88"/>
      <c r="CT17" s="88"/>
      <c r="CU17" s="88"/>
    </row>
    <row r="18" spans="1:99" s="14" customFormat="1" ht="15" customHeight="1">
      <c r="A18" s="78" t="s">
        <v>123</v>
      </c>
      <c r="B18" s="78"/>
      <c r="C18" s="78"/>
      <c r="D18" s="78"/>
      <c r="E18" s="78"/>
      <c r="F18" s="78"/>
      <c r="G18" s="69" t="s">
        <v>107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94">
        <v>0</v>
      </c>
      <c r="CC18" s="94"/>
      <c r="CD18" s="94"/>
      <c r="CE18" s="94"/>
      <c r="CF18" s="94"/>
      <c r="CG18" s="94"/>
      <c r="CH18" s="94"/>
      <c r="CI18" s="94"/>
      <c r="CJ18" s="94"/>
      <c r="CK18" s="94"/>
      <c r="CL18" s="88"/>
      <c r="CM18" s="88"/>
      <c r="CN18" s="88"/>
      <c r="CO18" s="88"/>
      <c r="CP18" s="88"/>
      <c r="CQ18" s="88"/>
      <c r="CR18" s="88"/>
      <c r="CS18" s="88"/>
      <c r="CT18" s="88"/>
      <c r="CU18" s="88"/>
    </row>
    <row r="19" spans="1:99" s="14" customFormat="1" ht="12.75">
      <c r="A19" s="78" t="s">
        <v>124</v>
      </c>
      <c r="B19" s="78"/>
      <c r="C19" s="78"/>
      <c r="D19" s="78"/>
      <c r="E19" s="78"/>
      <c r="F19" s="78"/>
      <c r="G19" s="69" t="s">
        <v>108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1"/>
      <c r="AX19" s="81">
        <v>0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>
        <v>0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>
        <f>BH19-AX19</f>
        <v>0</v>
      </c>
      <c r="BS19" s="81"/>
      <c r="BT19" s="81"/>
      <c r="BU19" s="81"/>
      <c r="BV19" s="81"/>
      <c r="BW19" s="81"/>
      <c r="BX19" s="81"/>
      <c r="BY19" s="81"/>
      <c r="BZ19" s="81"/>
      <c r="CA19" s="81"/>
      <c r="CB19" s="94">
        <v>0</v>
      </c>
      <c r="CC19" s="94"/>
      <c r="CD19" s="94"/>
      <c r="CE19" s="94"/>
      <c r="CF19" s="94"/>
      <c r="CG19" s="94"/>
      <c r="CH19" s="94"/>
      <c r="CI19" s="94"/>
      <c r="CJ19" s="94"/>
      <c r="CK19" s="94"/>
      <c r="CL19" s="89"/>
      <c r="CM19" s="90"/>
      <c r="CN19" s="90"/>
      <c r="CO19" s="90"/>
      <c r="CP19" s="90"/>
      <c r="CQ19" s="90"/>
      <c r="CR19" s="90"/>
      <c r="CS19" s="90"/>
      <c r="CT19" s="90"/>
      <c r="CU19" s="91"/>
    </row>
    <row r="20" spans="1:99" s="14" customFormat="1" ht="15" customHeight="1">
      <c r="A20" s="78" t="s">
        <v>125</v>
      </c>
      <c r="B20" s="78"/>
      <c r="C20" s="78"/>
      <c r="D20" s="78"/>
      <c r="E20" s="78"/>
      <c r="F20" s="78"/>
      <c r="G20" s="69" t="s">
        <v>109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88"/>
      <c r="CM20" s="88"/>
      <c r="CN20" s="88"/>
      <c r="CO20" s="88"/>
      <c r="CP20" s="88"/>
      <c r="CQ20" s="88"/>
      <c r="CR20" s="88"/>
      <c r="CS20" s="88"/>
      <c r="CT20" s="88"/>
      <c r="CU20" s="88"/>
    </row>
    <row r="21" spans="1:99" s="14" customFormat="1" ht="15" customHeight="1">
      <c r="A21" s="78" t="s">
        <v>126</v>
      </c>
      <c r="B21" s="78"/>
      <c r="C21" s="78"/>
      <c r="D21" s="78"/>
      <c r="E21" s="78"/>
      <c r="F21" s="78"/>
      <c r="G21" s="69" t="s">
        <v>105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1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88"/>
      <c r="CM21" s="88"/>
      <c r="CN21" s="88"/>
      <c r="CO21" s="88"/>
      <c r="CP21" s="88"/>
      <c r="CQ21" s="88"/>
      <c r="CR21" s="88"/>
      <c r="CS21" s="88"/>
      <c r="CT21" s="88"/>
      <c r="CU21" s="88"/>
    </row>
    <row r="22" spans="1:99" s="14" customFormat="1" ht="15" customHeight="1">
      <c r="A22" s="78" t="s">
        <v>121</v>
      </c>
      <c r="B22" s="78"/>
      <c r="C22" s="78"/>
      <c r="D22" s="78"/>
      <c r="E22" s="78"/>
      <c r="F22" s="78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1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88"/>
      <c r="CM22" s="88"/>
      <c r="CN22" s="88"/>
      <c r="CO22" s="88"/>
      <c r="CP22" s="88"/>
      <c r="CQ22" s="88"/>
      <c r="CR22" s="88"/>
      <c r="CS22" s="88"/>
      <c r="CT22" s="88"/>
      <c r="CU22" s="88"/>
    </row>
    <row r="23" spans="1:99" s="14" customFormat="1" ht="15" customHeight="1">
      <c r="A23" s="78" t="s">
        <v>127</v>
      </c>
      <c r="B23" s="78"/>
      <c r="C23" s="78"/>
      <c r="D23" s="78"/>
      <c r="E23" s="78"/>
      <c r="F23" s="78"/>
      <c r="G23" s="69" t="s">
        <v>110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1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88"/>
      <c r="CM23" s="88"/>
      <c r="CN23" s="88"/>
      <c r="CO23" s="88"/>
      <c r="CP23" s="88"/>
      <c r="CQ23" s="88"/>
      <c r="CR23" s="88"/>
      <c r="CS23" s="88"/>
      <c r="CT23" s="88"/>
      <c r="CU23" s="88"/>
    </row>
    <row r="24" spans="1:99" s="14" customFormat="1" ht="15" customHeight="1">
      <c r="A24" s="78" t="s">
        <v>128</v>
      </c>
      <c r="B24" s="78"/>
      <c r="C24" s="78"/>
      <c r="D24" s="78"/>
      <c r="E24" s="78"/>
      <c r="F24" s="78"/>
      <c r="G24" s="69" t="s">
        <v>111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1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88"/>
      <c r="CM24" s="88"/>
      <c r="CN24" s="88"/>
      <c r="CO24" s="88"/>
      <c r="CP24" s="88"/>
      <c r="CQ24" s="88"/>
      <c r="CR24" s="88"/>
      <c r="CS24" s="88"/>
      <c r="CT24" s="88"/>
      <c r="CU24" s="88"/>
    </row>
    <row r="25" spans="1:99" s="14" customFormat="1" ht="15" customHeight="1">
      <c r="A25" s="78" t="s">
        <v>129</v>
      </c>
      <c r="B25" s="78"/>
      <c r="C25" s="78"/>
      <c r="D25" s="78"/>
      <c r="E25" s="78"/>
      <c r="F25" s="78"/>
      <c r="G25" s="69" t="s">
        <v>112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88"/>
      <c r="CM25" s="88"/>
      <c r="CN25" s="88"/>
      <c r="CO25" s="88"/>
      <c r="CP25" s="88"/>
      <c r="CQ25" s="88"/>
      <c r="CR25" s="88"/>
      <c r="CS25" s="88"/>
      <c r="CT25" s="88"/>
      <c r="CU25" s="88"/>
    </row>
    <row r="26" spans="1:99" s="14" customFormat="1" ht="15" customHeight="1">
      <c r="A26" s="78"/>
      <c r="B26" s="78"/>
      <c r="C26" s="78"/>
      <c r="D26" s="78"/>
      <c r="E26" s="78"/>
      <c r="F26" s="78"/>
      <c r="G26" s="69" t="s">
        <v>113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1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88"/>
      <c r="CM26" s="88"/>
      <c r="CN26" s="88"/>
      <c r="CO26" s="88"/>
      <c r="CP26" s="88"/>
      <c r="CQ26" s="88"/>
      <c r="CR26" s="88"/>
      <c r="CS26" s="88"/>
      <c r="CT26" s="88"/>
      <c r="CU26" s="88"/>
    </row>
    <row r="27" spans="1:99" s="14" customFormat="1" ht="15" customHeight="1">
      <c r="A27" s="78" t="s">
        <v>130</v>
      </c>
      <c r="B27" s="78"/>
      <c r="C27" s="78"/>
      <c r="D27" s="78"/>
      <c r="E27" s="78"/>
      <c r="F27" s="78"/>
      <c r="G27" s="69" t="s">
        <v>114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1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88"/>
      <c r="CM27" s="88"/>
      <c r="CN27" s="88"/>
      <c r="CO27" s="88"/>
      <c r="CP27" s="88"/>
      <c r="CQ27" s="88"/>
      <c r="CR27" s="88"/>
      <c r="CS27" s="88"/>
      <c r="CT27" s="88"/>
      <c r="CU27" s="88"/>
    </row>
    <row r="28" spans="1:99" s="14" customFormat="1" ht="15" customHeight="1">
      <c r="A28" s="78" t="s">
        <v>131</v>
      </c>
      <c r="B28" s="78"/>
      <c r="C28" s="78"/>
      <c r="D28" s="78"/>
      <c r="E28" s="78"/>
      <c r="F28" s="78"/>
      <c r="G28" s="69" t="s">
        <v>115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1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88"/>
      <c r="CM28" s="88"/>
      <c r="CN28" s="88"/>
      <c r="CO28" s="88"/>
      <c r="CP28" s="88"/>
      <c r="CQ28" s="88"/>
      <c r="CR28" s="88"/>
      <c r="CS28" s="88"/>
      <c r="CT28" s="88"/>
      <c r="CU28" s="88"/>
    </row>
    <row r="29" s="4" customFormat="1" ht="11.25"/>
    <row r="30" s="4" customFormat="1" ht="11.25">
      <c r="A30" s="15" t="s">
        <v>96</v>
      </c>
    </row>
    <row r="31" s="4" customFormat="1" ht="11.25">
      <c r="A31" s="4" t="s">
        <v>95</v>
      </c>
    </row>
    <row r="32" s="4" customFormat="1" ht="11.25">
      <c r="A32" s="15" t="s">
        <v>97</v>
      </c>
    </row>
    <row r="33" s="4" customFormat="1" ht="11.25">
      <c r="A33" s="15" t="s">
        <v>98</v>
      </c>
    </row>
    <row r="34" s="4" customFormat="1" ht="11.25">
      <c r="A34" s="15" t="s">
        <v>99</v>
      </c>
    </row>
    <row r="35" s="4" customFormat="1" ht="11.25">
      <c r="A35" s="15" t="s">
        <v>100</v>
      </c>
    </row>
  </sheetData>
  <sheetProtection/>
  <mergeCells count="185"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BR8:CA8"/>
    <mergeCell ref="BR9:CA9"/>
    <mergeCell ref="BR10:CA10"/>
    <mergeCell ref="BR11:CA11"/>
    <mergeCell ref="BH10:BQ10"/>
    <mergeCell ref="BH11:BQ11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L15:CU15"/>
    <mergeCell ref="CL16:CU16"/>
    <mergeCell ref="CL17:CU17"/>
    <mergeCell ref="CL18:CU18"/>
    <mergeCell ref="CL19:CU19"/>
    <mergeCell ref="CL24:CU24"/>
    <mergeCell ref="CL25:CU25"/>
    <mergeCell ref="CL26:CU26"/>
    <mergeCell ref="CL27:CU27"/>
    <mergeCell ref="CL20:CU20"/>
    <mergeCell ref="CL21:CU21"/>
    <mergeCell ref="CL22:CU22"/>
    <mergeCell ref="CL23:CU2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A2:F2"/>
    <mergeCell ref="A3:F3"/>
    <mergeCell ref="A4:F4"/>
    <mergeCell ref="A5:F5"/>
    <mergeCell ref="A6:F6"/>
    <mergeCell ref="A7:F7"/>
    <mergeCell ref="AX22:BG22"/>
    <mergeCell ref="G21:AW21"/>
    <mergeCell ref="G22:AW22"/>
    <mergeCell ref="AX19:BG19"/>
    <mergeCell ref="AX12:BG12"/>
    <mergeCell ref="AX13:BG13"/>
    <mergeCell ref="AX14:BG14"/>
    <mergeCell ref="AX15:BG15"/>
    <mergeCell ref="G12:AW12"/>
    <mergeCell ref="G13:AW13"/>
    <mergeCell ref="A9:F9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2:F22"/>
    <mergeCell ref="A23:F23"/>
    <mergeCell ref="A24:F24"/>
    <mergeCell ref="G15:AW15"/>
    <mergeCell ref="G16:AW16"/>
    <mergeCell ref="G17:AW17"/>
    <mergeCell ref="G18:AW18"/>
    <mergeCell ref="A15:F15"/>
    <mergeCell ref="A26:F26"/>
    <mergeCell ref="G24:AW24"/>
    <mergeCell ref="G25:AW25"/>
    <mergeCell ref="G26:AW26"/>
    <mergeCell ref="G23:AW23"/>
    <mergeCell ref="G14:AW14"/>
    <mergeCell ref="G7:AW7"/>
    <mergeCell ref="G8:AW8"/>
    <mergeCell ref="G9:AW9"/>
    <mergeCell ref="G10:AW10"/>
    <mergeCell ref="A25:F25"/>
    <mergeCell ref="G19:AW19"/>
    <mergeCell ref="G20:AW20"/>
    <mergeCell ref="A20:F20"/>
    <mergeCell ref="A21:F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2019-02-21T08:36:35Z</cp:lastPrinted>
  <dcterms:created xsi:type="dcterms:W3CDTF">2004-09-19T06:34:55Z</dcterms:created>
  <dcterms:modified xsi:type="dcterms:W3CDTF">2021-02-01T04:10:27Z</dcterms:modified>
  <cp:category/>
  <cp:version/>
  <cp:contentType/>
  <cp:contentStatus/>
</cp:coreProperties>
</file>